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16" windowHeight="110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6" i="1" l="1"/>
  <c r="L196" i="1"/>
  <c r="L207" i="1" s="1"/>
  <c r="L185" i="1"/>
  <c r="L175" i="1"/>
  <c r="L186" i="1" s="1"/>
  <c r="L164" i="1"/>
  <c r="L154" i="1"/>
  <c r="L165" i="1" s="1"/>
  <c r="L144" i="1"/>
  <c r="L134" i="1"/>
  <c r="L145" i="1" s="1"/>
  <c r="L123" i="1"/>
  <c r="L113" i="1"/>
  <c r="L124" i="1" s="1"/>
  <c r="L103" i="1"/>
  <c r="L93" i="1"/>
  <c r="L104" i="1" s="1"/>
  <c r="L82" i="1"/>
  <c r="L72" i="1"/>
  <c r="L83" i="1" s="1"/>
  <c r="L61" i="1"/>
  <c r="L51" i="1"/>
  <c r="L62" i="1" s="1"/>
  <c r="L42" i="1"/>
  <c r="L32" i="1"/>
  <c r="L43" i="1" s="1"/>
  <c r="L23" i="1"/>
  <c r="L13" i="1"/>
  <c r="L24" i="1" s="1"/>
  <c r="A114" i="1"/>
  <c r="B207" i="1"/>
  <c r="A207" i="1"/>
  <c r="J206" i="1"/>
  <c r="I206" i="1"/>
  <c r="H206" i="1"/>
  <c r="G206" i="1"/>
  <c r="F206" i="1"/>
  <c r="B197" i="1"/>
  <c r="A197" i="1"/>
  <c r="J196" i="1"/>
  <c r="I196" i="1"/>
  <c r="H196" i="1"/>
  <c r="G196" i="1"/>
  <c r="F196" i="1"/>
  <c r="B186" i="1"/>
  <c r="A186" i="1"/>
  <c r="J185" i="1"/>
  <c r="I185" i="1"/>
  <c r="H185" i="1"/>
  <c r="G185" i="1"/>
  <c r="F185" i="1"/>
  <c r="B176" i="1"/>
  <c r="A176" i="1"/>
  <c r="J175" i="1"/>
  <c r="J186" i="1" s="1"/>
  <c r="I175" i="1"/>
  <c r="H175" i="1"/>
  <c r="H186" i="1" s="1"/>
  <c r="G175" i="1"/>
  <c r="F175" i="1"/>
  <c r="B165" i="1"/>
  <c r="A165" i="1"/>
  <c r="J164" i="1"/>
  <c r="I164" i="1"/>
  <c r="H164" i="1"/>
  <c r="G164" i="1"/>
  <c r="F164" i="1"/>
  <c r="B155" i="1"/>
  <c r="A155" i="1"/>
  <c r="J154" i="1"/>
  <c r="J165" i="1" s="1"/>
  <c r="I154" i="1"/>
  <c r="H154" i="1"/>
  <c r="H165" i="1" s="1"/>
  <c r="G154" i="1"/>
  <c r="F154" i="1"/>
  <c r="B145" i="1"/>
  <c r="A145" i="1"/>
  <c r="J144" i="1"/>
  <c r="I144" i="1"/>
  <c r="H144" i="1"/>
  <c r="G144" i="1"/>
  <c r="F144" i="1"/>
  <c r="B135" i="1"/>
  <c r="A135" i="1"/>
  <c r="J134" i="1"/>
  <c r="I134" i="1"/>
  <c r="H134" i="1"/>
  <c r="G134" i="1"/>
  <c r="F134" i="1"/>
  <c r="B124" i="1"/>
  <c r="A124" i="1"/>
  <c r="J123" i="1"/>
  <c r="I123" i="1"/>
  <c r="H123" i="1"/>
  <c r="G123" i="1"/>
  <c r="F123" i="1"/>
  <c r="B114" i="1"/>
  <c r="J113" i="1"/>
  <c r="J124" i="1" s="1"/>
  <c r="I113" i="1"/>
  <c r="H113" i="1"/>
  <c r="H124" i="1" s="1"/>
  <c r="G113" i="1"/>
  <c r="F113" i="1"/>
  <c r="B104" i="1"/>
  <c r="A104" i="1"/>
  <c r="J103" i="1"/>
  <c r="I103" i="1"/>
  <c r="H103" i="1"/>
  <c r="G103" i="1"/>
  <c r="F103" i="1"/>
  <c r="B94" i="1"/>
  <c r="A94" i="1"/>
  <c r="J93" i="1"/>
  <c r="I93" i="1"/>
  <c r="I104" i="1" s="1"/>
  <c r="H93" i="1"/>
  <c r="G93" i="1"/>
  <c r="G104" i="1" s="1"/>
  <c r="F93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207" i="1" l="1"/>
  <c r="J207" i="1"/>
  <c r="L208" i="1"/>
  <c r="F83" i="1"/>
  <c r="J83" i="1"/>
  <c r="G165" i="1"/>
  <c r="I165" i="1"/>
  <c r="G186" i="1"/>
  <c r="I186" i="1"/>
  <c r="G207" i="1"/>
  <c r="I207" i="1"/>
  <c r="I124" i="1"/>
  <c r="G124" i="1"/>
  <c r="J104" i="1"/>
  <c r="H104" i="1"/>
  <c r="F104" i="1"/>
  <c r="G83" i="1"/>
  <c r="I83" i="1"/>
  <c r="H83" i="1"/>
  <c r="J62" i="1"/>
  <c r="H62" i="1"/>
  <c r="F62" i="1"/>
  <c r="G62" i="1"/>
  <c r="I43" i="1"/>
  <c r="G43" i="1"/>
  <c r="J43" i="1"/>
  <c r="H43" i="1"/>
  <c r="F43" i="1"/>
  <c r="J145" i="1"/>
  <c r="I145" i="1"/>
  <c r="H145" i="1"/>
  <c r="G145" i="1"/>
  <c r="F124" i="1"/>
  <c r="F145" i="1"/>
  <c r="F165" i="1"/>
  <c r="F186" i="1"/>
  <c r="F207" i="1"/>
  <c r="I24" i="1"/>
  <c r="F24" i="1"/>
  <c r="J24" i="1"/>
  <c r="H24" i="1"/>
  <c r="G24" i="1"/>
  <c r="J208" i="1" l="1"/>
  <c r="H208" i="1"/>
  <c r="F208" i="1"/>
  <c r="G208" i="1"/>
  <c r="I208" i="1"/>
</calcChain>
</file>

<file path=xl/sharedStrings.xml><?xml version="1.0" encoding="utf-8"?>
<sst xmlns="http://schemas.openxmlformats.org/spreadsheetml/2006/main" count="392" uniqueCount="110">
  <si>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</si>
  <si>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</si>
  <si>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</si>
  <si>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</si>
  <si>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</si>
  <si>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</si>
  <si>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</si>
  <si>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</si>
  <si>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</si>
  <si>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</si>
  <si>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</si>
  <si>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</si>
  <si>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</si>
  <si>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</si>
  <si>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</si>
  <si>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</si>
  <si>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</si>
  <si>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</si>
  <si>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</si>
  <si>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</si>
  <si>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</si>
  <si>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</si>
  <si>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</si>
  <si>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</si>
  <si>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</si>
  <si>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</si>
  <si>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</si>
  <si>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</si>
  <si>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</si>
  <si>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</si>
  <si>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</si>
  <si>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</si>
  <si>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</si>
  <si>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</si>
  <si>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</si>
  <si>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</si>
  <si>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</si>
  <si>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</si>
  <si>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</si>
  <si>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</t>
  </si>
  <si>
    <t>ПР</t>
  </si>
  <si>
    <t>Молоко сгущённое с сахаром</t>
  </si>
  <si>
    <t>Какао с молоком</t>
  </si>
  <si>
    <t>54-21гн-2020</t>
  </si>
  <si>
    <t>Хлеб пшеничный</t>
  </si>
  <si>
    <t>Фрукты свежие</t>
  </si>
  <si>
    <t>Щи из свежей капусты</t>
  </si>
  <si>
    <t>Гуляш из куринного филе</t>
  </si>
  <si>
    <t>фирм.бл.</t>
  </si>
  <si>
    <t>Каша гречневая рассыпчатая</t>
  </si>
  <si>
    <t>54-4г-2020</t>
  </si>
  <si>
    <t>Компот из смеси сухофруктов</t>
  </si>
  <si>
    <t>Хлеб ржаной</t>
  </si>
  <si>
    <t>Азу (мясо тушеное с овощами)</t>
  </si>
  <si>
    <t>Картофельное пюре</t>
  </si>
  <si>
    <t>54-11г-2020</t>
  </si>
  <si>
    <t>Компот из свежих ягод</t>
  </si>
  <si>
    <t>Суп картофельный с горохом</t>
  </si>
  <si>
    <t>54-8с-2020</t>
  </si>
  <si>
    <t>Гренки из пшеничного хлеба</t>
  </si>
  <si>
    <t>Фрикадельки в томатном соусе</t>
  </si>
  <si>
    <t>297/54-3 соус</t>
  </si>
  <si>
    <t>Макароны отварные</t>
  </si>
  <si>
    <t>54-1г-2020</t>
  </si>
  <si>
    <t>Чай с сахаром</t>
  </si>
  <si>
    <t>Тефтели</t>
  </si>
  <si>
    <t>Компот "Смородинка"</t>
  </si>
  <si>
    <t>Борщ с капустой и картофелем</t>
  </si>
  <si>
    <t>Плов</t>
  </si>
  <si>
    <t>Сок фруктовый</t>
  </si>
  <si>
    <t>54-1з-2020</t>
  </si>
  <si>
    <t>Сыр (порциями)</t>
  </si>
  <si>
    <t>масло (порциями)</t>
  </si>
  <si>
    <t>53-19з-2020</t>
  </si>
  <si>
    <t>Булочка школьная/ кондитерское (печенье)</t>
  </si>
  <si>
    <t>50/30</t>
  </si>
  <si>
    <t>Суп -лапша домашняя</t>
  </si>
  <si>
    <t>Котлеты куриные рубленные</t>
  </si>
  <si>
    <t>Гуляш из куриного филе</t>
  </si>
  <si>
    <t>Каша вязкая молочная из риса</t>
  </si>
  <si>
    <t>Яблоко</t>
  </si>
  <si>
    <t>Огурец консервированный</t>
  </si>
  <si>
    <t>Рагу из свинины</t>
  </si>
  <si>
    <t>Молоко в индивидуальной упаковке</t>
  </si>
  <si>
    <t>Мясо тушёное</t>
  </si>
  <si>
    <t>Рис отварной с овощами "Светофор"</t>
  </si>
  <si>
    <t>Каша вязкая молочная из риса и пшена</t>
  </si>
  <si>
    <t>54-16к-2020</t>
  </si>
  <si>
    <t>Кондитерское изделие</t>
  </si>
  <si>
    <t>Икра кабачковая  (консервы овощные закусочные)</t>
  </si>
  <si>
    <t>Суп картфельный с макаронными изделиями</t>
  </si>
  <si>
    <t>54-7с-2020</t>
  </si>
  <si>
    <t>Компот из свежих плодов (яблок)</t>
  </si>
  <si>
    <t>Птица запечёная</t>
  </si>
  <si>
    <t>Каша вязкая молочная из хлопьев овсянных "Геркулес"</t>
  </si>
  <si>
    <t>54-19к-2020/1</t>
  </si>
  <si>
    <t xml:space="preserve">Булочка школьная/ кондитерское </t>
  </si>
  <si>
    <t>Суп картофельный с фасолью</t>
  </si>
  <si>
    <t>54-9с-2020</t>
  </si>
  <si>
    <t>Фрикадельки из кур в томатном соусе</t>
  </si>
  <si>
    <t>Рис отварной</t>
  </si>
  <si>
    <t>54-6г-2020</t>
  </si>
  <si>
    <t>297/54-3соус</t>
  </si>
  <si>
    <t>Соус красный основной</t>
  </si>
  <si>
    <t>54-3соус-2020</t>
  </si>
  <si>
    <t>Курица запечёная</t>
  </si>
  <si>
    <t>МБОУ СОШ №19 г.Мичуринска</t>
  </si>
  <si>
    <t>Директор ООО НСУ</t>
  </si>
  <si>
    <t>А.С.Павлов</t>
  </si>
  <si>
    <t>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</si>
</sst>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106</v>
      </c>
      <c r="D1" s="52"/>
      <c r="E1" s="52"/>
      <c r="F1" s="12" t="s">
        <v>16</v>
      </c>
      <c r="G1" s="2" t="s">
        <v>17</v>
      </c>
      <c r="H1" s="53" t="s">
        <v>107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108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109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39</v>
      </c>
      <c r="F6" s="43">
        <v>150</v>
      </c>
      <c r="G6" s="43">
        <v>12.6</v>
      </c>
      <c r="H6" s="43">
        <v>10.199999999999999</v>
      </c>
      <c r="I6" s="43">
        <v>57.9</v>
      </c>
      <c r="J6" s="43">
        <v>259.39999999999998</v>
      </c>
      <c r="K6" s="44">
        <v>223</v>
      </c>
      <c r="L6" s="40"/>
    </row>
    <row r="7" spans="1:12" ht="14.4" x14ac:dyDescent="0.3">
      <c r="A7" s="23"/>
      <c r="B7" s="15"/>
      <c r="C7" s="11"/>
      <c r="D7" s="6"/>
      <c r="E7" s="42" t="s">
        <v>41</v>
      </c>
      <c r="F7" s="43">
        <v>10</v>
      </c>
      <c r="G7" s="43">
        <v>0.72</v>
      </c>
      <c r="H7" s="43">
        <v>0.85</v>
      </c>
      <c r="I7" s="43">
        <v>5.55</v>
      </c>
      <c r="J7" s="43">
        <v>32.799999999999997</v>
      </c>
      <c r="K7" s="44" t="s">
        <v>40</v>
      </c>
      <c r="L7" s="43"/>
    </row>
    <row r="8" spans="1:12" ht="26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</v>
      </c>
      <c r="H8" s="43">
        <v>4.5999999999999996</v>
      </c>
      <c r="I8" s="43">
        <v>19.399999999999999</v>
      </c>
      <c r="J8" s="43">
        <v>154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3.21</v>
      </c>
      <c r="H9" s="43">
        <v>1.35</v>
      </c>
      <c r="I9" s="43">
        <v>13.05</v>
      </c>
      <c r="J9" s="43">
        <v>82.2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1.17</v>
      </c>
      <c r="H10" s="43">
        <v>0.26</v>
      </c>
      <c r="I10" s="43">
        <v>10.53</v>
      </c>
      <c r="J10" s="43">
        <v>55.9</v>
      </c>
      <c r="K10" s="44" t="s">
        <v>40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24.700000000000003</v>
      </c>
      <c r="H13" s="19">
        <f t="shared" si="0"/>
        <v>17.260000000000002</v>
      </c>
      <c r="I13" s="19">
        <f t="shared" si="0"/>
        <v>106.42999999999999</v>
      </c>
      <c r="J13" s="19">
        <f t="shared" si="0"/>
        <v>584.29999999999995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2.2000000000000002</v>
      </c>
      <c r="H15" s="43">
        <v>4.2</v>
      </c>
      <c r="I15" s="43">
        <v>9.8000000000000007</v>
      </c>
      <c r="J15" s="43">
        <v>93.2</v>
      </c>
      <c r="K15" s="44">
        <v>88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60</v>
      </c>
      <c r="G16" s="43">
        <v>12.36</v>
      </c>
      <c r="H16" s="43">
        <v>1.92</v>
      </c>
      <c r="I16" s="43">
        <v>1.98</v>
      </c>
      <c r="J16" s="43">
        <v>88.42</v>
      </c>
      <c r="K16" s="44" t="s">
        <v>48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5.4</v>
      </c>
      <c r="H17" s="43">
        <v>3.3</v>
      </c>
      <c r="I17" s="43">
        <v>25.65</v>
      </c>
      <c r="J17" s="43">
        <v>238.9</v>
      </c>
      <c r="K17" s="44" t="s">
        <v>50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0.4</v>
      </c>
      <c r="H18" s="43">
        <v>0</v>
      </c>
      <c r="I18" s="43">
        <v>19</v>
      </c>
      <c r="J18" s="43">
        <v>78.599999999999994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3.21</v>
      </c>
      <c r="H19" s="43">
        <v>1.35</v>
      </c>
      <c r="I19" s="43">
        <v>13.05</v>
      </c>
      <c r="J19" s="43">
        <v>82.2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26.12</v>
      </c>
      <c r="H23" s="19">
        <f t="shared" si="2"/>
        <v>11.76</v>
      </c>
      <c r="I23" s="19">
        <f t="shared" si="2"/>
        <v>82.23</v>
      </c>
      <c r="J23" s="19">
        <f t="shared" si="2"/>
        <v>659.0200000000001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1160</v>
      </c>
      <c r="G24" s="32">
        <f t="shared" ref="G24:J24" si="4">G13+G23</f>
        <v>50.820000000000007</v>
      </c>
      <c r="H24" s="32">
        <f t="shared" si="4"/>
        <v>29.020000000000003</v>
      </c>
      <c r="I24" s="32">
        <f t="shared" si="4"/>
        <v>188.66</v>
      </c>
      <c r="J24" s="32">
        <f t="shared" si="4"/>
        <v>1243.3200000000002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80</v>
      </c>
      <c r="G25" s="40">
        <v>7.44</v>
      </c>
      <c r="H25" s="40">
        <v>9.84</v>
      </c>
      <c r="I25" s="40">
        <v>5.84</v>
      </c>
      <c r="J25" s="40">
        <v>152.08000000000001</v>
      </c>
      <c r="K25" s="41" t="s">
        <v>48</v>
      </c>
      <c r="L25" s="40"/>
    </row>
    <row r="26" spans="1:12" ht="26.4" x14ac:dyDescent="0.3">
      <c r="A26" s="14"/>
      <c r="B26" s="15"/>
      <c r="C26" s="11"/>
      <c r="D26" s="6"/>
      <c r="E26" s="42" t="s">
        <v>54</v>
      </c>
      <c r="F26" s="43">
        <v>150</v>
      </c>
      <c r="G26" s="43">
        <v>3.15</v>
      </c>
      <c r="H26" s="43">
        <v>4.05</v>
      </c>
      <c r="I26" s="43">
        <v>20.25</v>
      </c>
      <c r="J26" s="43">
        <v>130.9</v>
      </c>
      <c r="K26" s="44" t="s">
        <v>55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>
        <v>0</v>
      </c>
      <c r="I27" s="43">
        <v>20</v>
      </c>
      <c r="J27" s="43">
        <v>177</v>
      </c>
      <c r="K27" s="44">
        <v>372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3.21</v>
      </c>
      <c r="H28" s="43">
        <v>1.35</v>
      </c>
      <c r="I28" s="43">
        <v>13.05</v>
      </c>
      <c r="J28" s="43">
        <v>82.2</v>
      </c>
      <c r="K28" s="44" t="s">
        <v>40</v>
      </c>
      <c r="L28" s="43"/>
    </row>
    <row r="29" spans="1:12" ht="14.4" x14ac:dyDescent="0.3">
      <c r="A29" s="14"/>
      <c r="B29" s="15"/>
      <c r="C29" s="11"/>
      <c r="D29" s="7"/>
      <c r="E29" s="42" t="s">
        <v>52</v>
      </c>
      <c r="F29" s="43">
        <v>30</v>
      </c>
      <c r="G29" s="43">
        <v>2.5499999999999998</v>
      </c>
      <c r="H29" s="43">
        <v>0.99</v>
      </c>
      <c r="I29" s="43">
        <v>12.75</v>
      </c>
      <c r="J29" s="43">
        <v>77.7</v>
      </c>
      <c r="K29" s="44" t="s">
        <v>40</v>
      </c>
      <c r="L29" s="43"/>
    </row>
    <row r="30" spans="1:12" ht="15" x14ac:dyDescent="0.25">
      <c r="A30" s="14"/>
      <c r="B30" s="15"/>
      <c r="C30" s="11"/>
      <c r="D30" s="5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16.55</v>
      </c>
      <c r="H32" s="19">
        <f t="shared" ref="H32" si="7">SUM(H25:H31)</f>
        <v>16.23</v>
      </c>
      <c r="I32" s="19">
        <f t="shared" ref="I32" si="8">SUM(I25:I31)</f>
        <v>71.89</v>
      </c>
      <c r="J32" s="19">
        <f t="shared" ref="J32:L32" si="9">SUM(J25:J31)</f>
        <v>619.88000000000011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5.2</v>
      </c>
      <c r="H34" s="43">
        <v>3</v>
      </c>
      <c r="I34" s="43">
        <v>17.399999999999999</v>
      </c>
      <c r="J34" s="43">
        <v>117.8</v>
      </c>
      <c r="K34" s="44" t="s">
        <v>58</v>
      </c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60</v>
      </c>
      <c r="F35" s="43">
        <v>60</v>
      </c>
      <c r="G35" s="43">
        <v>8.26</v>
      </c>
      <c r="H35" s="43">
        <v>5.28</v>
      </c>
      <c r="I35" s="43">
        <v>2.58</v>
      </c>
      <c r="J35" s="43">
        <v>91.2</v>
      </c>
      <c r="K35" s="44" t="s">
        <v>61</v>
      </c>
      <c r="L35" s="43"/>
    </row>
    <row r="36" spans="1:12" ht="14.4" x14ac:dyDescent="0.3">
      <c r="A36" s="14"/>
      <c r="B36" s="15"/>
      <c r="C36" s="11"/>
      <c r="D36" s="7"/>
      <c r="E36" s="42" t="s">
        <v>62</v>
      </c>
      <c r="F36" s="43">
        <v>150</v>
      </c>
      <c r="G36" s="43">
        <v>7.8</v>
      </c>
      <c r="H36" s="43">
        <v>8.4</v>
      </c>
      <c r="I36" s="43">
        <v>43.6</v>
      </c>
      <c r="J36" s="43">
        <v>281.10000000000002</v>
      </c>
      <c r="K36" s="44" t="s">
        <v>63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0.2</v>
      </c>
      <c r="H37" s="43">
        <v>0</v>
      </c>
      <c r="I37" s="43">
        <v>14</v>
      </c>
      <c r="J37" s="43">
        <v>56</v>
      </c>
      <c r="K37" s="44">
        <v>685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3.21</v>
      </c>
      <c r="H38" s="43">
        <v>1.35</v>
      </c>
      <c r="I38" s="43">
        <v>13.05</v>
      </c>
      <c r="J38" s="43">
        <v>82.2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40</v>
      </c>
      <c r="L39" s="43"/>
    </row>
    <row r="40" spans="1:12" ht="14.4" x14ac:dyDescent="0.3">
      <c r="A40" s="14"/>
      <c r="B40" s="15"/>
      <c r="C40" s="11"/>
      <c r="D40" s="6"/>
      <c r="E40" s="42" t="s">
        <v>59</v>
      </c>
      <c r="F40" s="43">
        <v>10</v>
      </c>
      <c r="G40" s="43">
        <v>0.12</v>
      </c>
      <c r="H40" s="43">
        <v>0.05</v>
      </c>
      <c r="I40" s="43">
        <v>0.81</v>
      </c>
      <c r="J40" s="43">
        <v>4.0999999999999996</v>
      </c>
      <c r="K40" s="44">
        <v>551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27.340000000000003</v>
      </c>
      <c r="H42" s="19">
        <f t="shared" ref="H42" si="11">SUM(H33:H41)</f>
        <v>19.07</v>
      </c>
      <c r="I42" s="19">
        <f t="shared" ref="I42" si="12">SUM(I33:I41)</f>
        <v>104.19</v>
      </c>
      <c r="J42" s="19">
        <f t="shared" ref="J42:L42" si="13">SUM(J33:J41)</f>
        <v>710.10000000000014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1170</v>
      </c>
      <c r="G43" s="32">
        <f t="shared" ref="G43" si="14">G32+G42</f>
        <v>43.89</v>
      </c>
      <c r="H43" s="32">
        <f t="shared" ref="H43" si="15">H32+H42</f>
        <v>35.299999999999997</v>
      </c>
      <c r="I43" s="32">
        <f t="shared" ref="I43" si="16">I32+I42</f>
        <v>176.07999999999998</v>
      </c>
      <c r="J43" s="32">
        <f t="shared" ref="J43:L43" si="17">J32+J42</f>
        <v>1329.9800000000002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80</v>
      </c>
      <c r="G44" s="40">
        <v>7.43</v>
      </c>
      <c r="H44" s="40">
        <v>17.190000000000001</v>
      </c>
      <c r="I44" s="40">
        <v>12.39</v>
      </c>
      <c r="J44" s="40">
        <v>237.84</v>
      </c>
      <c r="K44" s="41">
        <v>279</v>
      </c>
      <c r="L44" s="40"/>
    </row>
    <row r="45" spans="1:12" ht="14.4" x14ac:dyDescent="0.3">
      <c r="A45" s="23"/>
      <c r="B45" s="15"/>
      <c r="C45" s="11"/>
      <c r="D45" s="6"/>
      <c r="E45" s="42" t="s">
        <v>62</v>
      </c>
      <c r="F45" s="43">
        <v>150</v>
      </c>
      <c r="G45" s="43">
        <v>7.8</v>
      </c>
      <c r="H45" s="43">
        <v>8.4</v>
      </c>
      <c r="I45" s="43">
        <v>43.6</v>
      </c>
      <c r="J45" s="43">
        <v>281.10000000000002</v>
      </c>
      <c r="K45" s="44" t="s">
        <v>63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0.2</v>
      </c>
      <c r="H46" s="43">
        <v>0</v>
      </c>
      <c r="I46" s="43">
        <v>4.8</v>
      </c>
      <c r="J46" s="43">
        <v>57.6</v>
      </c>
      <c r="K46" s="44" t="s">
        <v>48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3.21</v>
      </c>
      <c r="H47" s="43">
        <v>1.35</v>
      </c>
      <c r="I47" s="43">
        <v>13.05</v>
      </c>
      <c r="J47" s="43">
        <v>82.2</v>
      </c>
      <c r="K47" s="44" t="s">
        <v>40</v>
      </c>
      <c r="L47" s="43"/>
    </row>
    <row r="48" spans="1:12" ht="14.4" x14ac:dyDescent="0.3">
      <c r="A48" s="23"/>
      <c r="B48" s="15"/>
      <c r="C48" s="11"/>
      <c r="D48" s="7"/>
      <c r="E48" s="42" t="s">
        <v>52</v>
      </c>
      <c r="F48" s="43">
        <v>30</v>
      </c>
      <c r="G48" s="43">
        <v>2.5499999999999998</v>
      </c>
      <c r="H48" s="43">
        <v>0.99</v>
      </c>
      <c r="I48" s="43">
        <v>12.75</v>
      </c>
      <c r="J48" s="43">
        <v>77.7</v>
      </c>
      <c r="K48" s="44" t="s">
        <v>40</v>
      </c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21.19</v>
      </c>
      <c r="H51" s="19">
        <f t="shared" ref="H51" si="19">SUM(H44:H50)</f>
        <v>27.930000000000003</v>
      </c>
      <c r="I51" s="19">
        <f t="shared" ref="I51" si="20">SUM(I44:I50)</f>
        <v>86.59</v>
      </c>
      <c r="J51" s="19">
        <f t="shared" ref="J51:L51" si="21">SUM(J44:J50)</f>
        <v>736.44000000000017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7.6</v>
      </c>
      <c r="H53" s="43">
        <v>5.8</v>
      </c>
      <c r="I53" s="43">
        <v>10.8</v>
      </c>
      <c r="J53" s="43">
        <v>123.2</v>
      </c>
      <c r="K53" s="44">
        <v>82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230</v>
      </c>
      <c r="G54" s="43">
        <v>26.22</v>
      </c>
      <c r="H54" s="43">
        <v>22.08</v>
      </c>
      <c r="I54" s="43">
        <v>57.73</v>
      </c>
      <c r="J54" s="43">
        <v>69</v>
      </c>
      <c r="K54" s="44">
        <v>265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389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3.21</v>
      </c>
      <c r="H57" s="43">
        <v>1.35</v>
      </c>
      <c r="I57" s="43">
        <v>13.05</v>
      </c>
      <c r="J57" s="43">
        <v>82.2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40.58</v>
      </c>
      <c r="H61" s="19">
        <f t="shared" ref="H61" si="23">SUM(H52:H60)</f>
        <v>30.419999999999998</v>
      </c>
      <c r="I61" s="19">
        <f t="shared" ref="I61" si="24">SUM(I52:I60)</f>
        <v>114.53</v>
      </c>
      <c r="J61" s="19">
        <f t="shared" ref="J61:L61" si="25">SUM(J52:J60)</f>
        <v>444.09999999999997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1180</v>
      </c>
      <c r="G62" s="32">
        <f t="shared" ref="G62" si="26">G51+G61</f>
        <v>61.769999999999996</v>
      </c>
      <c r="H62" s="32">
        <f t="shared" ref="H62" si="27">H51+H61</f>
        <v>58.35</v>
      </c>
      <c r="I62" s="32">
        <f t="shared" ref="I62" si="28">I51+I61</f>
        <v>201.12</v>
      </c>
      <c r="J62" s="32">
        <f t="shared" ref="J62:L62" si="29">J51+J61</f>
        <v>1180.5400000000002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150</v>
      </c>
      <c r="G63" s="40">
        <v>4.5</v>
      </c>
      <c r="H63" s="40">
        <v>6</v>
      </c>
      <c r="I63" s="40">
        <v>27.5</v>
      </c>
      <c r="J63" s="40">
        <v>214.6</v>
      </c>
      <c r="K63" s="41">
        <v>174</v>
      </c>
      <c r="L63" s="40"/>
    </row>
    <row r="64" spans="1:12" ht="26.4" x14ac:dyDescent="0.3">
      <c r="A64" s="23"/>
      <c r="B64" s="15"/>
      <c r="C64" s="11"/>
      <c r="D64" s="8"/>
      <c r="E64" s="58" t="s">
        <v>72</v>
      </c>
      <c r="F64" s="59">
        <v>10</v>
      </c>
      <c r="G64" s="59">
        <v>0.05</v>
      </c>
      <c r="H64" s="59">
        <v>8.25</v>
      </c>
      <c r="I64" s="59">
        <v>0.08</v>
      </c>
      <c r="J64" s="59">
        <v>74.8</v>
      </c>
      <c r="K64" s="60" t="s">
        <v>73</v>
      </c>
      <c r="L64" s="59"/>
    </row>
    <row r="65" spans="1:12" ht="26.4" x14ac:dyDescent="0.3">
      <c r="A65" s="23"/>
      <c r="B65" s="15"/>
      <c r="C65" s="11"/>
      <c r="D65" s="6"/>
      <c r="E65" s="42" t="s">
        <v>71</v>
      </c>
      <c r="F65" s="43">
        <v>20</v>
      </c>
      <c r="G65" s="43">
        <v>4.92</v>
      </c>
      <c r="H65" s="43">
        <v>5.94</v>
      </c>
      <c r="I65" s="43">
        <v>0.1</v>
      </c>
      <c r="J65" s="43">
        <v>73.599999999999994</v>
      </c>
      <c r="K65" s="44" t="s">
        <v>70</v>
      </c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64</v>
      </c>
      <c r="F66" s="43">
        <v>200</v>
      </c>
      <c r="G66" s="43">
        <v>0.2</v>
      </c>
      <c r="H66" s="43">
        <v>0</v>
      </c>
      <c r="I66" s="43">
        <v>14</v>
      </c>
      <c r="J66" s="43">
        <v>56</v>
      </c>
      <c r="K66" s="44">
        <v>685</v>
      </c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44</v>
      </c>
      <c r="F67" s="43">
        <v>30</v>
      </c>
      <c r="G67" s="43">
        <v>3.21</v>
      </c>
      <c r="H67" s="43">
        <v>1.35</v>
      </c>
      <c r="I67" s="43">
        <v>13.05</v>
      </c>
      <c r="J67" s="43">
        <v>82.2</v>
      </c>
      <c r="K67" s="44" t="s">
        <v>40</v>
      </c>
      <c r="L67" s="43"/>
    </row>
    <row r="68" spans="1:12" ht="14.4" x14ac:dyDescent="0.3">
      <c r="A68" s="23"/>
      <c r="B68" s="15"/>
      <c r="C68" s="11"/>
      <c r="D68" s="7"/>
      <c r="E68" s="42" t="s">
        <v>74</v>
      </c>
      <c r="F68" s="43" t="s">
        <v>75</v>
      </c>
      <c r="G68" s="43">
        <v>2.25</v>
      </c>
      <c r="H68" s="43">
        <v>3.96</v>
      </c>
      <c r="I68" s="43">
        <v>19.05</v>
      </c>
      <c r="J68" s="43">
        <v>125.1</v>
      </c>
      <c r="K68" s="44" t="s">
        <v>40</v>
      </c>
      <c r="L68" s="43"/>
    </row>
    <row r="69" spans="1:12" ht="14.4" x14ac:dyDescent="0.3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SUM(F63:F71)</f>
        <v>410</v>
      </c>
      <c r="G72" s="19">
        <f t="shared" ref="G72" si="30">SUM(G63:G71)</f>
        <v>15.129999999999999</v>
      </c>
      <c r="H72" s="19">
        <f t="shared" ref="H72" si="31">SUM(H63:H71)</f>
        <v>25.500000000000004</v>
      </c>
      <c r="I72" s="19">
        <f t="shared" ref="I72" si="32">SUM(I63:I71)</f>
        <v>73.78</v>
      </c>
      <c r="J72" s="19">
        <f t="shared" ref="J72:L72" si="33">SUM(J63:J71)</f>
        <v>626.29999999999995</v>
      </c>
      <c r="K72" s="25"/>
      <c r="L72" s="19">
        <f t="shared" si="33"/>
        <v>0</v>
      </c>
    </row>
    <row r="73" spans="1:12" ht="14.4" x14ac:dyDescent="0.3">
      <c r="A73" s="26">
        <f>A63</f>
        <v>1</v>
      </c>
      <c r="B73" s="13">
        <f>B63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 t="s">
        <v>76</v>
      </c>
      <c r="F74" s="43">
        <v>200</v>
      </c>
      <c r="G74" s="43">
        <v>2.4</v>
      </c>
      <c r="H74" s="43">
        <v>4.8</v>
      </c>
      <c r="I74" s="43">
        <v>11.8</v>
      </c>
      <c r="J74" s="43">
        <v>95.6</v>
      </c>
      <c r="K74" s="44">
        <v>113</v>
      </c>
      <c r="L74" s="43"/>
    </row>
    <row r="75" spans="1:12" ht="14.4" x14ac:dyDescent="0.3">
      <c r="A75" s="23"/>
      <c r="B75" s="15"/>
      <c r="C75" s="11"/>
      <c r="D75" s="7" t="s">
        <v>28</v>
      </c>
      <c r="E75" s="42" t="s">
        <v>77</v>
      </c>
      <c r="F75" s="43">
        <v>60</v>
      </c>
      <c r="G75" s="43">
        <v>12.3</v>
      </c>
      <c r="H75" s="43">
        <v>3.72</v>
      </c>
      <c r="I75" s="43">
        <v>0</v>
      </c>
      <c r="J75" s="43">
        <v>94.8</v>
      </c>
      <c r="K75" s="44" t="s">
        <v>48</v>
      </c>
      <c r="L75" s="43"/>
    </row>
    <row r="76" spans="1:12" ht="26.4" x14ac:dyDescent="0.3">
      <c r="A76" s="23"/>
      <c r="B76" s="15"/>
      <c r="C76" s="11"/>
      <c r="D76" s="7" t="s">
        <v>29</v>
      </c>
      <c r="E76" s="42" t="s">
        <v>54</v>
      </c>
      <c r="F76" s="43">
        <v>150</v>
      </c>
      <c r="G76" s="43">
        <v>3.15</v>
      </c>
      <c r="H76" s="43">
        <v>4.05</v>
      </c>
      <c r="I76" s="43">
        <v>20.25</v>
      </c>
      <c r="J76" s="43">
        <v>130.9</v>
      </c>
      <c r="K76" s="44" t="s">
        <v>55</v>
      </c>
      <c r="L76" s="43"/>
    </row>
    <row r="77" spans="1:12" ht="14.4" x14ac:dyDescent="0.3">
      <c r="A77" s="23"/>
      <c r="B77" s="15"/>
      <c r="C77" s="11"/>
      <c r="D77" s="7" t="s">
        <v>30</v>
      </c>
      <c r="E77" s="42" t="s">
        <v>56</v>
      </c>
      <c r="F77" s="43">
        <v>200</v>
      </c>
      <c r="G77" s="43">
        <v>0.2</v>
      </c>
      <c r="H77" s="43">
        <v>0</v>
      </c>
      <c r="I77" s="43">
        <v>20</v>
      </c>
      <c r="J77" s="43">
        <v>177</v>
      </c>
      <c r="K77" s="44">
        <v>372</v>
      </c>
      <c r="L77" s="43"/>
    </row>
    <row r="78" spans="1:12" ht="14.4" x14ac:dyDescent="0.3">
      <c r="A78" s="23"/>
      <c r="B78" s="15"/>
      <c r="C78" s="11"/>
      <c r="D78" s="7" t="s">
        <v>31</v>
      </c>
      <c r="E78" s="42" t="s">
        <v>44</v>
      </c>
      <c r="F78" s="43">
        <v>30</v>
      </c>
      <c r="G78" s="43">
        <v>3.21</v>
      </c>
      <c r="H78" s="43">
        <v>1.35</v>
      </c>
      <c r="I78" s="43">
        <v>13.05</v>
      </c>
      <c r="J78" s="43">
        <v>82.2</v>
      </c>
      <c r="K78" s="44" t="s">
        <v>40</v>
      </c>
      <c r="L78" s="43"/>
    </row>
    <row r="79" spans="1:12" ht="14.4" x14ac:dyDescent="0.3">
      <c r="A79" s="23"/>
      <c r="B79" s="15"/>
      <c r="C79" s="11"/>
      <c r="D79" s="7" t="s">
        <v>32</v>
      </c>
      <c r="E79" s="42" t="s">
        <v>52</v>
      </c>
      <c r="F79" s="43">
        <v>30</v>
      </c>
      <c r="G79" s="43">
        <v>2.5499999999999998</v>
      </c>
      <c r="H79" s="43">
        <v>0.99</v>
      </c>
      <c r="I79" s="43">
        <v>12.75</v>
      </c>
      <c r="J79" s="43">
        <v>77.7</v>
      </c>
      <c r="K79" s="44" t="s">
        <v>40</v>
      </c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670</v>
      </c>
      <c r="G82" s="19">
        <f t="shared" ref="G82" si="34">SUM(G73:G81)</f>
        <v>23.810000000000002</v>
      </c>
      <c r="H82" s="19">
        <f t="shared" ref="H82" si="35">SUM(H73:H81)</f>
        <v>14.91</v>
      </c>
      <c r="I82" s="19">
        <f t="shared" ref="I82" si="36">SUM(I73:I81)</f>
        <v>77.849999999999994</v>
      </c>
      <c r="J82" s="19">
        <f t="shared" ref="J82:L82" si="37">SUM(J73:J81)</f>
        <v>658.2</v>
      </c>
      <c r="K82" s="25"/>
      <c r="L82" s="19">
        <f t="shared" si="37"/>
        <v>0</v>
      </c>
    </row>
    <row r="83" spans="1:12" ht="15.75" customHeight="1" thickBot="1" x14ac:dyDescent="0.3">
      <c r="A83" s="29">
        <f>A63</f>
        <v>1</v>
      </c>
      <c r="B83" s="30">
        <f>B63</f>
        <v>4</v>
      </c>
      <c r="C83" s="54" t="s">
        <v>4</v>
      </c>
      <c r="D83" s="55"/>
      <c r="E83" s="31"/>
      <c r="F83" s="32">
        <f>F72+F82</f>
        <v>1080</v>
      </c>
      <c r="G83" s="32">
        <f t="shared" ref="G83" si="38">G72+G82</f>
        <v>38.94</v>
      </c>
      <c r="H83" s="32">
        <f t="shared" ref="H83" si="39">H72+H82</f>
        <v>40.410000000000004</v>
      </c>
      <c r="I83" s="32">
        <f t="shared" ref="I83" si="40">I72+I82</f>
        <v>151.63</v>
      </c>
      <c r="J83" s="32">
        <f t="shared" ref="J83:L83" si="41">J72+J82</f>
        <v>1284.5</v>
      </c>
      <c r="K83" s="32"/>
      <c r="L83" s="32">
        <f t="shared" si="41"/>
        <v>0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78</v>
      </c>
      <c r="F84" s="40">
        <v>80</v>
      </c>
      <c r="G84" s="40">
        <v>16.48</v>
      </c>
      <c r="H84" s="40">
        <v>2.56</v>
      </c>
      <c r="I84" s="40">
        <v>2.64</v>
      </c>
      <c r="J84" s="40">
        <v>117.9</v>
      </c>
      <c r="K84" s="41" t="s">
        <v>48</v>
      </c>
      <c r="L84" s="40"/>
    </row>
    <row r="85" spans="1:12" ht="14.4" x14ac:dyDescent="0.3">
      <c r="A85" s="23"/>
      <c r="B85" s="15"/>
      <c r="C85" s="11"/>
      <c r="D85" s="6"/>
      <c r="E85" s="42" t="s">
        <v>49</v>
      </c>
      <c r="F85" s="43">
        <v>150</v>
      </c>
      <c r="G85" s="43">
        <v>5.4</v>
      </c>
      <c r="H85" s="43">
        <v>3.3</v>
      </c>
      <c r="I85" s="43">
        <v>25.65</v>
      </c>
      <c r="J85" s="43">
        <v>238.9</v>
      </c>
      <c r="K85" s="44" t="s">
        <v>50</v>
      </c>
      <c r="L85" s="43"/>
    </row>
    <row r="86" spans="1:12" ht="14.4" x14ac:dyDescent="0.3">
      <c r="A86" s="23"/>
      <c r="B86" s="15"/>
      <c r="C86" s="11"/>
      <c r="D86" s="61" t="s">
        <v>26</v>
      </c>
      <c r="E86" s="42" t="s">
        <v>89</v>
      </c>
      <c r="F86" s="43">
        <v>60</v>
      </c>
      <c r="G86" s="43">
        <v>1.1399999999999999</v>
      </c>
      <c r="H86" s="43">
        <v>5.34</v>
      </c>
      <c r="I86" s="43">
        <v>4.62</v>
      </c>
      <c r="J86" s="43">
        <v>71.400000000000006</v>
      </c>
      <c r="K86" s="44">
        <v>50</v>
      </c>
      <c r="L86" s="43"/>
    </row>
    <row r="87" spans="1:12" ht="14.4" x14ac:dyDescent="0.3">
      <c r="A87" s="23"/>
      <c r="B87" s="15"/>
      <c r="C87" s="11"/>
      <c r="D87" s="7" t="s">
        <v>22</v>
      </c>
      <c r="E87" s="42" t="s">
        <v>69</v>
      </c>
      <c r="F87" s="43">
        <v>200</v>
      </c>
      <c r="G87" s="43">
        <v>1</v>
      </c>
      <c r="H87" s="43">
        <v>0.2</v>
      </c>
      <c r="I87" s="43">
        <v>20.2</v>
      </c>
      <c r="J87" s="43">
        <v>92</v>
      </c>
      <c r="K87" s="44">
        <v>389</v>
      </c>
      <c r="L87" s="43"/>
    </row>
    <row r="88" spans="1:12" ht="14.4" x14ac:dyDescent="0.3">
      <c r="A88" s="23"/>
      <c r="B88" s="15"/>
      <c r="C88" s="11"/>
      <c r="D88" s="7" t="s">
        <v>23</v>
      </c>
      <c r="E88" s="42" t="s">
        <v>44</v>
      </c>
      <c r="F88" s="43">
        <v>30</v>
      </c>
      <c r="G88" s="43">
        <v>3.21</v>
      </c>
      <c r="H88" s="43">
        <v>1.35</v>
      </c>
      <c r="I88" s="43">
        <v>13.05</v>
      </c>
      <c r="J88" s="43">
        <v>82.2</v>
      </c>
      <c r="K88" s="44" t="s">
        <v>40</v>
      </c>
      <c r="L88" s="43"/>
    </row>
    <row r="89" spans="1:12" ht="14.4" x14ac:dyDescent="0.3">
      <c r="A89" s="23"/>
      <c r="B89" s="15"/>
      <c r="C89" s="11"/>
      <c r="D89" s="7"/>
      <c r="E89" s="42" t="s">
        <v>52</v>
      </c>
      <c r="F89" s="43">
        <v>30</v>
      </c>
      <c r="G89" s="43">
        <v>2.5499999999999998</v>
      </c>
      <c r="H89" s="43">
        <v>0.99</v>
      </c>
      <c r="I89" s="43">
        <v>12.75</v>
      </c>
      <c r="J89" s="43">
        <v>77.7</v>
      </c>
      <c r="K89" s="44" t="s">
        <v>40</v>
      </c>
      <c r="L89" s="43"/>
    </row>
    <row r="90" spans="1:12" ht="14.4" x14ac:dyDescent="0.3">
      <c r="A90" s="23"/>
      <c r="B90" s="15"/>
      <c r="C90" s="11"/>
      <c r="D90" s="7" t="s">
        <v>24</v>
      </c>
      <c r="E90" s="42" t="s">
        <v>80</v>
      </c>
      <c r="F90" s="43">
        <v>100</v>
      </c>
      <c r="G90" s="43">
        <v>0.52</v>
      </c>
      <c r="H90" s="43">
        <v>0.52</v>
      </c>
      <c r="I90" s="43">
        <v>12.74</v>
      </c>
      <c r="J90" s="43">
        <v>61.1</v>
      </c>
      <c r="K90" s="44" t="s">
        <v>40</v>
      </c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SUM(F84:F92)</f>
        <v>650</v>
      </c>
      <c r="G93" s="19">
        <f t="shared" ref="G93" si="42">SUM(G84:G92)</f>
        <v>30.300000000000004</v>
      </c>
      <c r="H93" s="19">
        <f t="shared" ref="H93" si="43">SUM(H84:H92)</f>
        <v>14.259999999999998</v>
      </c>
      <c r="I93" s="19">
        <f t="shared" ref="I93" si="44">SUM(I84:I92)</f>
        <v>91.649999999999991</v>
      </c>
      <c r="J93" s="19">
        <f t="shared" ref="J93:L93" si="45">SUM(J84:J92)</f>
        <v>741.20000000000016</v>
      </c>
      <c r="K93" s="25"/>
      <c r="L93" s="19">
        <f t="shared" si="45"/>
        <v>0</v>
      </c>
    </row>
    <row r="94" spans="1:12" ht="14.4" x14ac:dyDescent="0.3">
      <c r="A94" s="26">
        <f>A84</f>
        <v>1</v>
      </c>
      <c r="B94" s="13">
        <f>B84</f>
        <v>5</v>
      </c>
      <c r="C94" s="10" t="s">
        <v>25</v>
      </c>
      <c r="D94" s="7" t="s">
        <v>26</v>
      </c>
      <c r="E94" s="42" t="s">
        <v>81</v>
      </c>
      <c r="F94" s="43">
        <v>60</v>
      </c>
      <c r="G94" s="43">
        <v>0.65</v>
      </c>
      <c r="H94" s="43">
        <v>0.15</v>
      </c>
      <c r="I94" s="43">
        <v>2.65</v>
      </c>
      <c r="J94" s="43">
        <v>16.5</v>
      </c>
      <c r="K94" s="44">
        <v>70</v>
      </c>
      <c r="L94" s="43"/>
    </row>
    <row r="95" spans="1:12" ht="26.4" x14ac:dyDescent="0.3">
      <c r="A95" s="23"/>
      <c r="B95" s="15"/>
      <c r="C95" s="11"/>
      <c r="D95" s="7" t="s">
        <v>27</v>
      </c>
      <c r="E95" s="62" t="s">
        <v>57</v>
      </c>
      <c r="F95" s="43">
        <v>200</v>
      </c>
      <c r="G95" s="43">
        <v>5.2</v>
      </c>
      <c r="H95" s="43">
        <v>3</v>
      </c>
      <c r="I95" s="43">
        <v>17.399999999999999</v>
      </c>
      <c r="J95" s="43">
        <v>117.8</v>
      </c>
      <c r="K95" s="44" t="s">
        <v>58</v>
      </c>
      <c r="L95" s="43"/>
    </row>
    <row r="96" spans="1:12" ht="14.4" x14ac:dyDescent="0.3">
      <c r="A96" s="23"/>
      <c r="B96" s="15"/>
      <c r="C96" s="11"/>
      <c r="D96" s="7" t="s">
        <v>28</v>
      </c>
      <c r="E96" s="42" t="s">
        <v>82</v>
      </c>
      <c r="F96" s="43">
        <v>230</v>
      </c>
      <c r="G96" s="43">
        <v>15.41</v>
      </c>
      <c r="H96" s="43">
        <v>31.28</v>
      </c>
      <c r="I96" s="43">
        <v>12.88</v>
      </c>
      <c r="J96" s="43">
        <v>396.5</v>
      </c>
      <c r="K96" s="44">
        <v>263</v>
      </c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 t="s">
        <v>66</v>
      </c>
      <c r="F98" s="43">
        <v>200</v>
      </c>
      <c r="G98" s="43">
        <v>0.2</v>
      </c>
      <c r="H98" s="43">
        <v>0</v>
      </c>
      <c r="I98" s="43">
        <v>4.8</v>
      </c>
      <c r="J98" s="43">
        <v>57.6</v>
      </c>
      <c r="K98" s="44" t="s">
        <v>48</v>
      </c>
      <c r="L98" s="43"/>
    </row>
    <row r="99" spans="1:12" ht="14.4" x14ac:dyDescent="0.3">
      <c r="A99" s="23"/>
      <c r="B99" s="15"/>
      <c r="C99" s="11"/>
      <c r="D99" s="7" t="s">
        <v>31</v>
      </c>
      <c r="E99" s="42" t="s">
        <v>44</v>
      </c>
      <c r="F99" s="43">
        <v>30</v>
      </c>
      <c r="G99" s="43">
        <v>3.21</v>
      </c>
      <c r="H99" s="43">
        <v>1.35</v>
      </c>
      <c r="I99" s="43">
        <v>13.05</v>
      </c>
      <c r="J99" s="43">
        <v>82.2</v>
      </c>
      <c r="K99" s="44" t="s">
        <v>40</v>
      </c>
      <c r="L99" s="43"/>
    </row>
    <row r="100" spans="1:12" ht="14.4" x14ac:dyDescent="0.3">
      <c r="A100" s="23"/>
      <c r="B100" s="15"/>
      <c r="C100" s="11"/>
      <c r="D100" s="7" t="s">
        <v>32</v>
      </c>
      <c r="E100" s="42" t="s">
        <v>52</v>
      </c>
      <c r="F100" s="43">
        <v>30</v>
      </c>
      <c r="G100" s="43">
        <v>2.5499999999999998</v>
      </c>
      <c r="H100" s="43">
        <v>0.99</v>
      </c>
      <c r="I100" s="43">
        <v>12.75</v>
      </c>
      <c r="J100" s="43">
        <v>77.7</v>
      </c>
      <c r="K100" s="44" t="s">
        <v>40</v>
      </c>
      <c r="L100" s="43"/>
    </row>
    <row r="101" spans="1:12" ht="14.4" x14ac:dyDescent="0.3">
      <c r="A101" s="23"/>
      <c r="B101" s="15"/>
      <c r="C101" s="11"/>
      <c r="D101" s="6"/>
      <c r="E101" s="42" t="s">
        <v>59</v>
      </c>
      <c r="F101" s="43">
        <v>10</v>
      </c>
      <c r="G101" s="43">
        <v>0.12</v>
      </c>
      <c r="H101" s="43">
        <v>0.05</v>
      </c>
      <c r="I101" s="43">
        <v>0.81</v>
      </c>
      <c r="J101" s="43">
        <v>4.0999999999999996</v>
      </c>
      <c r="K101" s="44">
        <v>551</v>
      </c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760</v>
      </c>
      <c r="G103" s="19">
        <f t="shared" ref="G103" si="46">SUM(G94:G102)</f>
        <v>27.340000000000003</v>
      </c>
      <c r="H103" s="19">
        <f t="shared" ref="H103" si="47">SUM(H94:H102)</f>
        <v>36.82</v>
      </c>
      <c r="I103" s="19">
        <f t="shared" ref="I103" si="48">SUM(I94:I102)</f>
        <v>64.34</v>
      </c>
      <c r="J103" s="19">
        <f t="shared" ref="J103:L103" si="49">SUM(J94:J102)</f>
        <v>752.40000000000009</v>
      </c>
      <c r="K103" s="25"/>
      <c r="L103" s="19">
        <f t="shared" si="49"/>
        <v>0</v>
      </c>
    </row>
    <row r="104" spans="1:12" ht="15.75" customHeight="1" thickBot="1" x14ac:dyDescent="0.3">
      <c r="A104" s="29">
        <f>A84</f>
        <v>1</v>
      </c>
      <c r="B104" s="30">
        <f>B84</f>
        <v>5</v>
      </c>
      <c r="C104" s="54" t="s">
        <v>4</v>
      </c>
      <c r="D104" s="55"/>
      <c r="E104" s="31"/>
      <c r="F104" s="32">
        <f>F93+F103</f>
        <v>1410</v>
      </c>
      <c r="G104" s="32">
        <f t="shared" ref="G104" si="50">G93+G103</f>
        <v>57.640000000000008</v>
      </c>
      <c r="H104" s="32">
        <f t="shared" ref="H104" si="51">H93+H103</f>
        <v>51.08</v>
      </c>
      <c r="I104" s="32">
        <f t="shared" ref="I104" si="52">I93+I103</f>
        <v>155.99</v>
      </c>
      <c r="J104" s="32">
        <f t="shared" ref="J104:L104" si="53">J93+J103</f>
        <v>1493.6000000000004</v>
      </c>
      <c r="K104" s="32"/>
      <c r="L104" s="32">
        <f t="shared" si="53"/>
        <v>0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42" t="s">
        <v>39</v>
      </c>
      <c r="F105" s="43">
        <v>150</v>
      </c>
      <c r="G105" s="43">
        <v>12.6</v>
      </c>
      <c r="H105" s="43">
        <v>10.199999999999999</v>
      </c>
      <c r="I105" s="43">
        <v>57.9</v>
      </c>
      <c r="J105" s="43">
        <v>259.39999999999998</v>
      </c>
      <c r="K105" s="44">
        <v>223</v>
      </c>
      <c r="L105" s="40"/>
    </row>
    <row r="106" spans="1:12" ht="14.4" x14ac:dyDescent="0.3">
      <c r="A106" s="23"/>
      <c r="B106" s="15"/>
      <c r="C106" s="11"/>
      <c r="D106" s="6"/>
      <c r="E106" s="42" t="s">
        <v>41</v>
      </c>
      <c r="F106" s="43">
        <v>10</v>
      </c>
      <c r="G106" s="43">
        <v>0.72</v>
      </c>
      <c r="H106" s="43">
        <v>0.85</v>
      </c>
      <c r="I106" s="43">
        <v>5.55</v>
      </c>
      <c r="J106" s="43">
        <v>32.799999999999997</v>
      </c>
      <c r="K106" s="44" t="s">
        <v>40</v>
      </c>
      <c r="L106" s="43"/>
    </row>
    <row r="107" spans="1:12" ht="14.4" x14ac:dyDescent="0.3">
      <c r="A107" s="23"/>
      <c r="B107" s="15"/>
      <c r="C107" s="11"/>
      <c r="D107" s="7" t="s">
        <v>22</v>
      </c>
      <c r="E107" s="42" t="s">
        <v>64</v>
      </c>
      <c r="F107" s="43">
        <v>200</v>
      </c>
      <c r="G107" s="43">
        <v>0.2</v>
      </c>
      <c r="H107" s="43">
        <v>0</v>
      </c>
      <c r="I107" s="43">
        <v>14</v>
      </c>
      <c r="J107" s="43">
        <v>56</v>
      </c>
      <c r="K107" s="44">
        <v>685</v>
      </c>
      <c r="L107" s="43"/>
    </row>
    <row r="108" spans="1:12" ht="14.4" x14ac:dyDescent="0.3">
      <c r="A108" s="23"/>
      <c r="B108" s="15"/>
      <c r="C108" s="11"/>
      <c r="D108" s="7" t="s">
        <v>23</v>
      </c>
      <c r="E108" s="42" t="s">
        <v>44</v>
      </c>
      <c r="F108" s="43">
        <v>30</v>
      </c>
      <c r="G108" s="43">
        <v>3.21</v>
      </c>
      <c r="H108" s="43">
        <v>1.35</v>
      </c>
      <c r="I108" s="43">
        <v>13.05</v>
      </c>
      <c r="J108" s="43">
        <v>82.2</v>
      </c>
      <c r="K108" s="44" t="s">
        <v>40</v>
      </c>
      <c r="L108" s="43"/>
    </row>
    <row r="109" spans="1:12" ht="14.4" x14ac:dyDescent="0.3">
      <c r="A109" s="23"/>
      <c r="B109" s="15"/>
      <c r="C109" s="11"/>
      <c r="D109" s="7"/>
      <c r="E109" s="42" t="s">
        <v>83</v>
      </c>
      <c r="F109" s="43">
        <v>200</v>
      </c>
      <c r="G109" s="43">
        <v>5.8</v>
      </c>
      <c r="H109" s="43">
        <v>6.4</v>
      </c>
      <c r="I109" s="43">
        <v>9.4</v>
      </c>
      <c r="J109" s="43">
        <v>120</v>
      </c>
      <c r="K109" s="44" t="s">
        <v>40</v>
      </c>
      <c r="L109" s="43"/>
    </row>
    <row r="110" spans="1:12" ht="14.4" x14ac:dyDescent="0.3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SUM(F105:F112)</f>
        <v>590</v>
      </c>
      <c r="G113" s="19">
        <f t="shared" ref="G113:J113" si="54">SUM(G105:G112)</f>
        <v>22.53</v>
      </c>
      <c r="H113" s="19">
        <f t="shared" si="54"/>
        <v>18.799999999999997</v>
      </c>
      <c r="I113" s="19">
        <f t="shared" si="54"/>
        <v>99.899999999999991</v>
      </c>
      <c r="J113" s="19">
        <f t="shared" si="54"/>
        <v>550.4</v>
      </c>
      <c r="K113" s="25"/>
      <c r="L113" s="19">
        <f t="shared" ref="L113" si="55">SUM(L105:L112)</f>
        <v>0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26.4" x14ac:dyDescent="0.3">
      <c r="A115" s="23"/>
      <c r="B115" s="15"/>
      <c r="C115" s="11"/>
      <c r="D115" s="7" t="s">
        <v>27</v>
      </c>
      <c r="E115" s="62" t="s">
        <v>57</v>
      </c>
      <c r="F115" s="43">
        <v>200</v>
      </c>
      <c r="G115" s="43">
        <v>5.2</v>
      </c>
      <c r="H115" s="43">
        <v>3</v>
      </c>
      <c r="I115" s="43">
        <v>17.399999999999999</v>
      </c>
      <c r="J115" s="43">
        <v>117.8</v>
      </c>
      <c r="K115" s="44" t="s">
        <v>58</v>
      </c>
      <c r="L115" s="43"/>
    </row>
    <row r="116" spans="1:12" ht="14.4" x14ac:dyDescent="0.3">
      <c r="A116" s="23"/>
      <c r="B116" s="15"/>
      <c r="C116" s="11"/>
      <c r="D116" s="7" t="s">
        <v>28</v>
      </c>
      <c r="E116" s="42" t="s">
        <v>84</v>
      </c>
      <c r="F116" s="43">
        <v>60</v>
      </c>
      <c r="G116" s="43">
        <v>4.9800000000000004</v>
      </c>
      <c r="H116" s="43">
        <v>4.62</v>
      </c>
      <c r="I116" s="43">
        <v>1.74</v>
      </c>
      <c r="J116" s="43">
        <v>88.35</v>
      </c>
      <c r="K116" s="44">
        <v>256</v>
      </c>
      <c r="L116" s="43"/>
    </row>
    <row r="117" spans="1:12" ht="14.4" x14ac:dyDescent="0.3">
      <c r="A117" s="23"/>
      <c r="B117" s="15"/>
      <c r="C117" s="11"/>
      <c r="D117" s="7" t="s">
        <v>29</v>
      </c>
      <c r="E117" s="42" t="s">
        <v>85</v>
      </c>
      <c r="F117" s="43">
        <v>150</v>
      </c>
      <c r="G117" s="43">
        <v>4.5</v>
      </c>
      <c r="H117" s="43">
        <v>2.4</v>
      </c>
      <c r="I117" s="43">
        <v>38.85</v>
      </c>
      <c r="J117" s="43">
        <v>197.1</v>
      </c>
      <c r="K117" s="44" t="s">
        <v>48</v>
      </c>
      <c r="L117" s="43"/>
    </row>
    <row r="118" spans="1:12" ht="14.4" x14ac:dyDescent="0.3">
      <c r="A118" s="23"/>
      <c r="B118" s="15"/>
      <c r="C118" s="11"/>
      <c r="D118" s="7" t="s">
        <v>30</v>
      </c>
      <c r="E118" s="42" t="s">
        <v>56</v>
      </c>
      <c r="F118" s="43">
        <v>200</v>
      </c>
      <c r="G118" s="43">
        <v>0.2</v>
      </c>
      <c r="H118" s="43">
        <v>0</v>
      </c>
      <c r="I118" s="43">
        <v>20</v>
      </c>
      <c r="J118" s="43">
        <v>177</v>
      </c>
      <c r="K118" s="44">
        <v>372</v>
      </c>
      <c r="L118" s="43"/>
    </row>
    <row r="119" spans="1:12" ht="14.4" x14ac:dyDescent="0.3">
      <c r="A119" s="23"/>
      <c r="B119" s="15"/>
      <c r="C119" s="11"/>
      <c r="D119" s="7" t="s">
        <v>31</v>
      </c>
      <c r="E119" s="42" t="s">
        <v>44</v>
      </c>
      <c r="F119" s="43">
        <v>30</v>
      </c>
      <c r="G119" s="43">
        <v>3.21</v>
      </c>
      <c r="H119" s="43">
        <v>1.35</v>
      </c>
      <c r="I119" s="43">
        <v>13.05</v>
      </c>
      <c r="J119" s="43">
        <v>82.2</v>
      </c>
      <c r="K119" s="44" t="s">
        <v>40</v>
      </c>
      <c r="L119" s="43"/>
    </row>
    <row r="120" spans="1:12" ht="14.4" x14ac:dyDescent="0.3">
      <c r="A120" s="23"/>
      <c r="B120" s="15"/>
      <c r="C120" s="11"/>
      <c r="D120" s="7" t="s">
        <v>32</v>
      </c>
      <c r="E120" s="42" t="s">
        <v>52</v>
      </c>
      <c r="F120" s="43">
        <v>30</v>
      </c>
      <c r="G120" s="43">
        <v>2.5499999999999998</v>
      </c>
      <c r="H120" s="43">
        <v>0.99</v>
      </c>
      <c r="I120" s="43">
        <v>12.75</v>
      </c>
      <c r="J120" s="43">
        <v>77.7</v>
      </c>
      <c r="K120" s="44" t="s">
        <v>40</v>
      </c>
      <c r="L120" s="43"/>
    </row>
    <row r="121" spans="1:12" ht="14.4" x14ac:dyDescent="0.3">
      <c r="A121" s="23"/>
      <c r="B121" s="15"/>
      <c r="C121" s="11"/>
      <c r="D121" s="6"/>
      <c r="E121" s="42" t="s">
        <v>59</v>
      </c>
      <c r="F121" s="43">
        <v>10</v>
      </c>
      <c r="G121" s="43">
        <v>0.12</v>
      </c>
      <c r="H121" s="43">
        <v>0.05</v>
      </c>
      <c r="I121" s="43">
        <v>0.81</v>
      </c>
      <c r="J121" s="43">
        <v>4.0999999999999996</v>
      </c>
      <c r="K121" s="44">
        <v>551</v>
      </c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680</v>
      </c>
      <c r="G123" s="19">
        <f t="shared" ref="G123:J123" si="56">SUM(G114:G122)</f>
        <v>20.76</v>
      </c>
      <c r="H123" s="19">
        <f t="shared" si="56"/>
        <v>12.41</v>
      </c>
      <c r="I123" s="19">
        <f t="shared" si="56"/>
        <v>104.6</v>
      </c>
      <c r="J123" s="19">
        <f t="shared" si="56"/>
        <v>744.25000000000011</v>
      </c>
      <c r="K123" s="25"/>
      <c r="L123" s="19">
        <f t="shared" ref="L123" si="57">SUM(L114:L122)</f>
        <v>0</v>
      </c>
    </row>
    <row r="124" spans="1:12" ht="15" thickBot="1" x14ac:dyDescent="0.3">
      <c r="A124" s="29">
        <f>A105</f>
        <v>2</v>
      </c>
      <c r="B124" s="30">
        <f>B105</f>
        <v>1</v>
      </c>
      <c r="C124" s="54" t="s">
        <v>4</v>
      </c>
      <c r="D124" s="55"/>
      <c r="E124" s="31"/>
      <c r="F124" s="32">
        <f>F113+F123</f>
        <v>1270</v>
      </c>
      <c r="G124" s="32">
        <f t="shared" ref="G124" si="58">G113+G123</f>
        <v>43.290000000000006</v>
      </c>
      <c r="H124" s="32">
        <f t="shared" ref="H124" si="59">H113+H123</f>
        <v>31.209999999999997</v>
      </c>
      <c r="I124" s="32">
        <f t="shared" ref="I124" si="60">I113+I123</f>
        <v>204.5</v>
      </c>
      <c r="J124" s="32">
        <f t="shared" ref="J124:L124" si="61">J113+J123</f>
        <v>1294.6500000000001</v>
      </c>
      <c r="K124" s="32"/>
      <c r="L124" s="32">
        <f t="shared" si="61"/>
        <v>0</v>
      </c>
    </row>
    <row r="125" spans="1:12" ht="26.4" x14ac:dyDescent="0.3">
      <c r="A125" s="14">
        <v>2</v>
      </c>
      <c r="B125" s="15">
        <v>2</v>
      </c>
      <c r="C125" s="22" t="s">
        <v>20</v>
      </c>
      <c r="D125" s="5" t="s">
        <v>21</v>
      </c>
      <c r="E125" s="63" t="s">
        <v>86</v>
      </c>
      <c r="F125" s="64">
        <v>150</v>
      </c>
      <c r="G125" s="64">
        <v>3.75</v>
      </c>
      <c r="H125" s="64">
        <v>5.0999999999999996</v>
      </c>
      <c r="I125" s="64">
        <v>17.899999999999999</v>
      </c>
      <c r="J125" s="64">
        <v>133.5</v>
      </c>
      <c r="K125" s="65" t="s">
        <v>87</v>
      </c>
      <c r="L125" s="40"/>
    </row>
    <row r="126" spans="1:12" ht="26.4" x14ac:dyDescent="0.3">
      <c r="A126" s="14"/>
      <c r="B126" s="15"/>
      <c r="C126" s="11"/>
      <c r="D126" s="6"/>
      <c r="E126" s="66" t="s">
        <v>72</v>
      </c>
      <c r="F126" s="67">
        <v>10</v>
      </c>
      <c r="G126" s="67">
        <v>0.05</v>
      </c>
      <c r="H126" s="67">
        <v>8.25</v>
      </c>
      <c r="I126" s="67">
        <v>0.08</v>
      </c>
      <c r="J126" s="67">
        <v>74.8</v>
      </c>
      <c r="K126" s="68" t="s">
        <v>73</v>
      </c>
      <c r="L126" s="43"/>
    </row>
    <row r="127" spans="1:12" ht="26.4" x14ac:dyDescent="0.3">
      <c r="A127" s="14"/>
      <c r="B127" s="15"/>
      <c r="C127" s="11"/>
      <c r="D127" s="6"/>
      <c r="E127" s="42" t="s">
        <v>71</v>
      </c>
      <c r="F127" s="43">
        <v>20</v>
      </c>
      <c r="G127" s="43">
        <v>4.92</v>
      </c>
      <c r="H127" s="43">
        <v>5.94</v>
      </c>
      <c r="I127" s="43">
        <v>0.1</v>
      </c>
      <c r="J127" s="43">
        <v>73.599999999999994</v>
      </c>
      <c r="K127" s="44" t="s">
        <v>70</v>
      </c>
      <c r="L127" s="43"/>
    </row>
    <row r="128" spans="1:12" ht="14.4" x14ac:dyDescent="0.3">
      <c r="A128" s="14"/>
      <c r="B128" s="15"/>
      <c r="C128" s="11"/>
      <c r="D128" s="7" t="s">
        <v>22</v>
      </c>
      <c r="E128" s="42" t="s">
        <v>64</v>
      </c>
      <c r="F128" s="43">
        <v>200</v>
      </c>
      <c r="G128" s="43">
        <v>0.2</v>
      </c>
      <c r="H128" s="43">
        <v>0</v>
      </c>
      <c r="I128" s="43">
        <v>14</v>
      </c>
      <c r="J128" s="43">
        <v>56</v>
      </c>
      <c r="K128" s="44">
        <v>685</v>
      </c>
      <c r="L128" s="43"/>
    </row>
    <row r="129" spans="1:12" ht="14.4" x14ac:dyDescent="0.3">
      <c r="A129" s="14"/>
      <c r="B129" s="15"/>
      <c r="C129" s="11"/>
      <c r="D129" s="7"/>
      <c r="E129" s="42" t="s">
        <v>88</v>
      </c>
      <c r="F129" s="43">
        <v>30</v>
      </c>
      <c r="G129" s="43">
        <v>1.47</v>
      </c>
      <c r="H129" s="43">
        <v>7.98</v>
      </c>
      <c r="I129" s="43">
        <v>19.29</v>
      </c>
      <c r="J129" s="43">
        <v>123.6</v>
      </c>
      <c r="K129" s="44" t="s">
        <v>40</v>
      </c>
      <c r="L129" s="43"/>
    </row>
    <row r="130" spans="1:12" ht="14.4" x14ac:dyDescent="0.3">
      <c r="A130" s="14"/>
      <c r="B130" s="15"/>
      <c r="C130" s="11"/>
      <c r="D130" s="7" t="s">
        <v>23</v>
      </c>
      <c r="E130" s="42" t="s">
        <v>44</v>
      </c>
      <c r="F130" s="43">
        <v>30</v>
      </c>
      <c r="G130" s="43">
        <v>3.21</v>
      </c>
      <c r="H130" s="43">
        <v>1.35</v>
      </c>
      <c r="I130" s="43">
        <v>13.05</v>
      </c>
      <c r="J130" s="43">
        <v>82.2</v>
      </c>
      <c r="K130" s="44" t="s">
        <v>40</v>
      </c>
      <c r="L130" s="43"/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SUM(F125:F133)</f>
        <v>440</v>
      </c>
      <c r="G134" s="19">
        <f t="shared" ref="G134:J134" si="62">SUM(G125:G133)</f>
        <v>13.599999999999998</v>
      </c>
      <c r="H134" s="19">
        <f t="shared" si="62"/>
        <v>28.62</v>
      </c>
      <c r="I134" s="19">
        <f t="shared" si="62"/>
        <v>64.42</v>
      </c>
      <c r="J134" s="19">
        <f t="shared" si="62"/>
        <v>543.70000000000005</v>
      </c>
      <c r="K134" s="25"/>
      <c r="L134" s="19">
        <f t="shared" ref="L134" si="63">SUM(L125:L133)</f>
        <v>0</v>
      </c>
    </row>
    <row r="135" spans="1:12" ht="14.4" x14ac:dyDescent="0.3">
      <c r="A135" s="13">
        <f>A125</f>
        <v>2</v>
      </c>
      <c r="B135" s="13">
        <f>B125</f>
        <v>2</v>
      </c>
      <c r="C135" s="10" t="s">
        <v>25</v>
      </c>
      <c r="D135" s="7" t="s">
        <v>26</v>
      </c>
      <c r="E135" s="42" t="s">
        <v>89</v>
      </c>
      <c r="F135" s="43">
        <v>60</v>
      </c>
      <c r="G135" s="43">
        <v>1.1399999999999999</v>
      </c>
      <c r="H135" s="43">
        <v>5.34</v>
      </c>
      <c r="I135" s="43">
        <v>4.62</v>
      </c>
      <c r="J135" s="43">
        <v>71.400000000000006</v>
      </c>
      <c r="K135" s="44">
        <v>50</v>
      </c>
      <c r="L135" s="43"/>
    </row>
    <row r="136" spans="1:12" ht="27" thickBot="1" x14ac:dyDescent="0.35">
      <c r="A136" s="14"/>
      <c r="B136" s="15"/>
      <c r="C136" s="11"/>
      <c r="D136" s="7" t="s">
        <v>27</v>
      </c>
      <c r="E136" s="69" t="s">
        <v>90</v>
      </c>
      <c r="F136" s="70">
        <v>200</v>
      </c>
      <c r="G136" s="70">
        <v>5.16</v>
      </c>
      <c r="H136" s="70">
        <v>2.78</v>
      </c>
      <c r="I136" s="70">
        <v>18.5</v>
      </c>
      <c r="J136" s="70">
        <v>119.6</v>
      </c>
      <c r="K136" s="71" t="s">
        <v>91</v>
      </c>
      <c r="L136" s="43"/>
    </row>
    <row r="137" spans="1:12" ht="14.4" x14ac:dyDescent="0.3">
      <c r="A137" s="14"/>
      <c r="B137" s="15"/>
      <c r="C137" s="11"/>
      <c r="D137" s="7" t="s">
        <v>28</v>
      </c>
      <c r="E137" s="39" t="s">
        <v>78</v>
      </c>
      <c r="F137" s="40">
        <v>60</v>
      </c>
      <c r="G137" s="40">
        <v>12.36</v>
      </c>
      <c r="H137" s="40">
        <v>1.92</v>
      </c>
      <c r="I137" s="40">
        <v>1.98</v>
      </c>
      <c r="J137" s="40">
        <v>88.42</v>
      </c>
      <c r="K137" s="41" t="s">
        <v>48</v>
      </c>
      <c r="L137" s="43"/>
    </row>
    <row r="138" spans="1:12" ht="14.4" x14ac:dyDescent="0.3">
      <c r="A138" s="14"/>
      <c r="B138" s="15"/>
      <c r="C138" s="11"/>
      <c r="D138" s="7" t="s">
        <v>29</v>
      </c>
      <c r="E138" s="42" t="s">
        <v>49</v>
      </c>
      <c r="F138" s="43">
        <v>150</v>
      </c>
      <c r="G138" s="43">
        <v>5.4</v>
      </c>
      <c r="H138" s="43">
        <v>3.3</v>
      </c>
      <c r="I138" s="43">
        <v>25.65</v>
      </c>
      <c r="J138" s="43">
        <v>238.9</v>
      </c>
      <c r="K138" s="44" t="s">
        <v>50</v>
      </c>
      <c r="L138" s="43"/>
    </row>
    <row r="139" spans="1:12" ht="14.4" x14ac:dyDescent="0.3">
      <c r="A139" s="14"/>
      <c r="B139" s="15"/>
      <c r="C139" s="11"/>
      <c r="D139" s="7" t="s">
        <v>30</v>
      </c>
      <c r="E139" s="42" t="s">
        <v>92</v>
      </c>
      <c r="F139" s="43">
        <v>200</v>
      </c>
      <c r="G139" s="43">
        <v>0.01</v>
      </c>
      <c r="H139" s="43">
        <v>0.01</v>
      </c>
      <c r="I139" s="43">
        <v>11.8</v>
      </c>
      <c r="J139" s="43">
        <v>58.9</v>
      </c>
      <c r="K139" s="44">
        <v>342</v>
      </c>
      <c r="L139" s="43"/>
    </row>
    <row r="140" spans="1:12" ht="14.4" x14ac:dyDescent="0.3">
      <c r="A140" s="14"/>
      <c r="B140" s="15"/>
      <c r="C140" s="11"/>
      <c r="D140" s="7" t="s">
        <v>31</v>
      </c>
      <c r="E140" s="42" t="s">
        <v>44</v>
      </c>
      <c r="F140" s="43">
        <v>30</v>
      </c>
      <c r="G140" s="43">
        <v>3.21</v>
      </c>
      <c r="H140" s="43">
        <v>1.35</v>
      </c>
      <c r="I140" s="43">
        <v>13.05</v>
      </c>
      <c r="J140" s="43">
        <v>82.2</v>
      </c>
      <c r="K140" s="44" t="s">
        <v>40</v>
      </c>
      <c r="L140" s="43"/>
    </row>
    <row r="141" spans="1:12" ht="14.4" x14ac:dyDescent="0.3">
      <c r="A141" s="14"/>
      <c r="B141" s="15"/>
      <c r="C141" s="11"/>
      <c r="D141" s="7" t="s">
        <v>32</v>
      </c>
      <c r="E141" s="42" t="s">
        <v>52</v>
      </c>
      <c r="F141" s="43">
        <v>30</v>
      </c>
      <c r="G141" s="43">
        <v>2.5499999999999998</v>
      </c>
      <c r="H141" s="43">
        <v>0.99</v>
      </c>
      <c r="I141" s="43">
        <v>12.75</v>
      </c>
      <c r="J141" s="43">
        <v>77.7</v>
      </c>
      <c r="K141" s="44" t="s">
        <v>40</v>
      </c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6"/>
      <c r="B144" s="17"/>
      <c r="C144" s="8"/>
      <c r="D144" s="18" t="s">
        <v>33</v>
      </c>
      <c r="E144" s="9"/>
      <c r="F144" s="19">
        <f>SUM(F135:F143)</f>
        <v>730</v>
      </c>
      <c r="G144" s="19">
        <f t="shared" ref="G144:J144" si="64">SUM(G135:G143)</f>
        <v>29.830000000000005</v>
      </c>
      <c r="H144" s="19">
        <f t="shared" si="64"/>
        <v>15.69</v>
      </c>
      <c r="I144" s="19">
        <f t="shared" si="64"/>
        <v>88.35</v>
      </c>
      <c r="J144" s="19">
        <f t="shared" si="64"/>
        <v>737.12000000000012</v>
      </c>
      <c r="K144" s="25"/>
      <c r="L144" s="19">
        <f t="shared" ref="L144" si="65">SUM(L135:L143)</f>
        <v>0</v>
      </c>
    </row>
    <row r="145" spans="1:12" ht="15" thickBot="1" x14ac:dyDescent="0.3">
      <c r="A145" s="33">
        <f>A125</f>
        <v>2</v>
      </c>
      <c r="B145" s="33">
        <f>B125</f>
        <v>2</v>
      </c>
      <c r="C145" s="54" t="s">
        <v>4</v>
      </c>
      <c r="D145" s="55"/>
      <c r="E145" s="31"/>
      <c r="F145" s="32">
        <f>F134+F144</f>
        <v>1170</v>
      </c>
      <c r="G145" s="32">
        <f t="shared" ref="G145" si="66">G134+G144</f>
        <v>43.430000000000007</v>
      </c>
      <c r="H145" s="32">
        <f t="shared" ref="H145" si="67">H134+H144</f>
        <v>44.31</v>
      </c>
      <c r="I145" s="32">
        <f t="shared" ref="I145" si="68">I134+I144</f>
        <v>152.76999999999998</v>
      </c>
      <c r="J145" s="32">
        <f t="shared" ref="J145:L145" si="69">J134+J144</f>
        <v>1280.8200000000002</v>
      </c>
      <c r="K145" s="32"/>
      <c r="L145" s="32">
        <f t="shared" si="69"/>
        <v>0</v>
      </c>
    </row>
    <row r="146" spans="1:12" ht="14.4" x14ac:dyDescent="0.3">
      <c r="A146" s="20">
        <v>2</v>
      </c>
      <c r="B146" s="21">
        <v>3</v>
      </c>
      <c r="C146" s="22" t="s">
        <v>20</v>
      </c>
      <c r="D146" s="5" t="s">
        <v>21</v>
      </c>
      <c r="E146" s="39" t="s">
        <v>93</v>
      </c>
      <c r="F146" s="40">
        <v>80</v>
      </c>
      <c r="G146" s="40">
        <v>7.44</v>
      </c>
      <c r="H146" s="40">
        <v>9.84</v>
      </c>
      <c r="I146" s="40">
        <v>5.84</v>
      </c>
      <c r="J146" s="40">
        <v>152.08000000000001</v>
      </c>
      <c r="K146" s="41" t="s">
        <v>48</v>
      </c>
      <c r="L146" s="40"/>
    </row>
    <row r="147" spans="1:12" ht="26.4" x14ac:dyDescent="0.3">
      <c r="A147" s="23"/>
      <c r="B147" s="15"/>
      <c r="C147" s="11"/>
      <c r="D147" s="6"/>
      <c r="E147" s="69" t="s">
        <v>54</v>
      </c>
      <c r="F147" s="70">
        <v>150</v>
      </c>
      <c r="G147" s="70">
        <v>3.15</v>
      </c>
      <c r="H147" s="70">
        <v>4.05</v>
      </c>
      <c r="I147" s="70">
        <v>20.25</v>
      </c>
      <c r="J147" s="70">
        <v>130.9</v>
      </c>
      <c r="K147" s="71" t="s">
        <v>55</v>
      </c>
      <c r="L147" s="43"/>
    </row>
    <row r="148" spans="1:12" ht="14.4" x14ac:dyDescent="0.3">
      <c r="A148" s="23"/>
      <c r="B148" s="15"/>
      <c r="C148" s="11"/>
      <c r="D148" s="7" t="s">
        <v>22</v>
      </c>
      <c r="E148" s="42" t="s">
        <v>69</v>
      </c>
      <c r="F148" s="43">
        <v>200</v>
      </c>
      <c r="G148" s="43">
        <v>1</v>
      </c>
      <c r="H148" s="43">
        <v>0.2</v>
      </c>
      <c r="I148" s="43">
        <v>20.2</v>
      </c>
      <c r="J148" s="43">
        <v>92</v>
      </c>
      <c r="K148" s="44">
        <v>389</v>
      </c>
      <c r="L148" s="43"/>
    </row>
    <row r="149" spans="1:12" ht="14.4" x14ac:dyDescent="0.3">
      <c r="A149" s="23"/>
      <c r="B149" s="15"/>
      <c r="C149" s="11"/>
      <c r="D149" s="7" t="s">
        <v>23</v>
      </c>
      <c r="E149" s="42" t="s">
        <v>44</v>
      </c>
      <c r="F149" s="43">
        <v>30</v>
      </c>
      <c r="G149" s="43">
        <v>3.21</v>
      </c>
      <c r="H149" s="43">
        <v>1.35</v>
      </c>
      <c r="I149" s="43">
        <v>13.05</v>
      </c>
      <c r="J149" s="43">
        <v>82.2</v>
      </c>
      <c r="K149" s="44" t="s">
        <v>40</v>
      </c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 t="s">
        <v>52</v>
      </c>
      <c r="F150" s="43">
        <v>30</v>
      </c>
      <c r="G150" s="43">
        <v>2.5499999999999998</v>
      </c>
      <c r="H150" s="43">
        <v>0.99</v>
      </c>
      <c r="I150" s="43">
        <v>12.75</v>
      </c>
      <c r="J150" s="43">
        <v>77.7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SUM(F146:F153)</f>
        <v>490</v>
      </c>
      <c r="G154" s="19">
        <f>SUM(G146:G153)</f>
        <v>17.350000000000001</v>
      </c>
      <c r="H154" s="19">
        <f>SUM(H146:H153)</f>
        <v>16.43</v>
      </c>
      <c r="I154" s="19">
        <f>SUM(I146:I153)</f>
        <v>72.09</v>
      </c>
      <c r="J154" s="19">
        <f>SUM(J146:J153)</f>
        <v>534.88</v>
      </c>
      <c r="K154" s="25"/>
      <c r="L154" s="19">
        <f>SUM(L146:L153)</f>
        <v>0</v>
      </c>
    </row>
    <row r="155" spans="1:12" ht="14.4" x14ac:dyDescent="0.3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27</v>
      </c>
      <c r="E156" s="42" t="s">
        <v>67</v>
      </c>
      <c r="F156" s="43">
        <v>200</v>
      </c>
      <c r="G156" s="43">
        <v>7.6</v>
      </c>
      <c r="H156" s="43">
        <v>5.8</v>
      </c>
      <c r="I156" s="43">
        <v>10.8</v>
      </c>
      <c r="J156" s="43">
        <v>123.2</v>
      </c>
      <c r="K156" s="44">
        <v>82</v>
      </c>
      <c r="L156" s="43"/>
    </row>
    <row r="157" spans="1:12" ht="14.4" x14ac:dyDescent="0.3">
      <c r="A157" s="23"/>
      <c r="B157" s="15"/>
      <c r="C157" s="11"/>
      <c r="D157" s="7" t="s">
        <v>28</v>
      </c>
      <c r="E157" s="42" t="s">
        <v>65</v>
      </c>
      <c r="F157" s="43">
        <v>60</v>
      </c>
      <c r="G157" s="43">
        <v>5.57</v>
      </c>
      <c r="H157" s="43">
        <v>12.9</v>
      </c>
      <c r="I157" s="43">
        <v>9.3000000000000007</v>
      </c>
      <c r="J157" s="43">
        <v>178.38</v>
      </c>
      <c r="K157" s="44">
        <v>279</v>
      </c>
      <c r="L157" s="43"/>
    </row>
    <row r="158" spans="1:12" ht="14.4" x14ac:dyDescent="0.3">
      <c r="A158" s="23"/>
      <c r="B158" s="15"/>
      <c r="C158" s="11"/>
      <c r="D158" s="7" t="s">
        <v>29</v>
      </c>
      <c r="E158" s="42" t="s">
        <v>62</v>
      </c>
      <c r="F158" s="43">
        <v>150</v>
      </c>
      <c r="G158" s="43">
        <v>7.8</v>
      </c>
      <c r="H158" s="43">
        <v>8.4</v>
      </c>
      <c r="I158" s="43">
        <v>43.6</v>
      </c>
      <c r="J158" s="43">
        <v>281.10000000000002</v>
      </c>
      <c r="K158" s="44" t="s">
        <v>63</v>
      </c>
      <c r="L158" s="43"/>
    </row>
    <row r="159" spans="1:12" ht="14.4" x14ac:dyDescent="0.3">
      <c r="A159" s="23"/>
      <c r="B159" s="15"/>
      <c r="C159" s="11"/>
      <c r="D159" s="7" t="s">
        <v>30</v>
      </c>
      <c r="E159" s="42" t="s">
        <v>51</v>
      </c>
      <c r="F159" s="43">
        <v>200</v>
      </c>
      <c r="G159" s="43">
        <v>0.4</v>
      </c>
      <c r="H159" s="43">
        <v>0</v>
      </c>
      <c r="I159" s="43">
        <v>19</v>
      </c>
      <c r="J159" s="43">
        <v>78.599999999999994</v>
      </c>
      <c r="K159" s="44">
        <v>349</v>
      </c>
      <c r="L159" s="43"/>
    </row>
    <row r="160" spans="1:12" ht="14.4" x14ac:dyDescent="0.3">
      <c r="A160" s="23"/>
      <c r="B160" s="15"/>
      <c r="C160" s="11"/>
      <c r="D160" s="7" t="s">
        <v>31</v>
      </c>
      <c r="E160" s="42" t="s">
        <v>44</v>
      </c>
      <c r="F160" s="43">
        <v>30</v>
      </c>
      <c r="G160" s="43">
        <v>3.21</v>
      </c>
      <c r="H160" s="43">
        <v>1.35</v>
      </c>
      <c r="I160" s="43">
        <v>13.05</v>
      </c>
      <c r="J160" s="43">
        <v>82.2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32</v>
      </c>
      <c r="E161" s="42" t="s">
        <v>52</v>
      </c>
      <c r="F161" s="43">
        <v>30</v>
      </c>
      <c r="G161" s="43">
        <v>2.5499999999999998</v>
      </c>
      <c r="H161" s="43">
        <v>0.99</v>
      </c>
      <c r="I161" s="43">
        <v>12.75</v>
      </c>
      <c r="J161" s="43">
        <v>77.7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SUM(F155:F163)</f>
        <v>670</v>
      </c>
      <c r="G164" s="19">
        <f t="shared" ref="G164:J164" si="70">SUM(G155:G163)</f>
        <v>27.13</v>
      </c>
      <c r="H164" s="19">
        <f t="shared" si="70"/>
        <v>29.44</v>
      </c>
      <c r="I164" s="19">
        <f t="shared" si="70"/>
        <v>108.5</v>
      </c>
      <c r="J164" s="19">
        <f t="shared" si="70"/>
        <v>821.18000000000018</v>
      </c>
      <c r="K164" s="25"/>
      <c r="L164" s="19">
        <f t="shared" ref="L164" si="71">SUM(L155:L163)</f>
        <v>0</v>
      </c>
    </row>
    <row r="165" spans="1:12" ht="15" thickBot="1" x14ac:dyDescent="0.3">
      <c r="A165" s="29">
        <f>A146</f>
        <v>2</v>
      </c>
      <c r="B165" s="30">
        <f>B146</f>
        <v>3</v>
      </c>
      <c r="C165" s="54" t="s">
        <v>4</v>
      </c>
      <c r="D165" s="55"/>
      <c r="E165" s="31"/>
      <c r="F165" s="32">
        <f>F154+F164</f>
        <v>1160</v>
      </c>
      <c r="G165" s="32">
        <f t="shared" ref="G165" si="72">G154+G164</f>
        <v>44.480000000000004</v>
      </c>
      <c r="H165" s="32">
        <f t="shared" ref="H165" si="73">H154+H164</f>
        <v>45.870000000000005</v>
      </c>
      <c r="I165" s="32">
        <f t="shared" ref="I165" si="74">I154+I164</f>
        <v>180.59</v>
      </c>
      <c r="J165" s="32">
        <f t="shared" ref="J165:L165" si="75">J154+J164</f>
        <v>1356.0600000000002</v>
      </c>
      <c r="K165" s="32"/>
      <c r="L165" s="32">
        <f t="shared" si="75"/>
        <v>0</v>
      </c>
    </row>
    <row r="166" spans="1:12" ht="26.4" x14ac:dyDescent="0.3">
      <c r="A166" s="20">
        <v>2</v>
      </c>
      <c r="B166" s="21">
        <v>4</v>
      </c>
      <c r="C166" s="22" t="s">
        <v>20</v>
      </c>
      <c r="D166" s="5" t="s">
        <v>21</v>
      </c>
      <c r="E166" s="63" t="s">
        <v>94</v>
      </c>
      <c r="F166" s="64">
        <v>150</v>
      </c>
      <c r="G166" s="64">
        <v>6.3</v>
      </c>
      <c r="H166" s="64">
        <v>5.85</v>
      </c>
      <c r="I166" s="64">
        <v>17.55</v>
      </c>
      <c r="J166" s="64">
        <v>147.9</v>
      </c>
      <c r="K166" s="65" t="s">
        <v>95</v>
      </c>
      <c r="L166" s="40"/>
    </row>
    <row r="167" spans="1:12" ht="26.4" x14ac:dyDescent="0.3">
      <c r="A167" s="23"/>
      <c r="B167" s="15"/>
      <c r="C167" s="11"/>
      <c r="D167" s="6"/>
      <c r="E167" s="66" t="s">
        <v>72</v>
      </c>
      <c r="F167" s="67">
        <v>10</v>
      </c>
      <c r="G167" s="67">
        <v>0.05</v>
      </c>
      <c r="H167" s="67">
        <v>8.25</v>
      </c>
      <c r="I167" s="67">
        <v>0.08</v>
      </c>
      <c r="J167" s="67">
        <v>74.8</v>
      </c>
      <c r="K167" s="68" t="s">
        <v>73</v>
      </c>
      <c r="L167" s="43"/>
    </row>
    <row r="168" spans="1:12" ht="26.4" x14ac:dyDescent="0.3">
      <c r="A168" s="23"/>
      <c r="B168" s="15"/>
      <c r="C168" s="11"/>
      <c r="D168" s="6"/>
      <c r="E168" s="42" t="s">
        <v>71</v>
      </c>
      <c r="F168" s="43">
        <v>20</v>
      </c>
      <c r="G168" s="43">
        <v>4.92</v>
      </c>
      <c r="H168" s="43">
        <v>5.94</v>
      </c>
      <c r="I168" s="43">
        <v>0.1</v>
      </c>
      <c r="J168" s="43">
        <v>73.599999999999994</v>
      </c>
      <c r="K168" s="44" t="s">
        <v>70</v>
      </c>
      <c r="L168" s="43"/>
    </row>
    <row r="169" spans="1:12" ht="14.4" x14ac:dyDescent="0.3">
      <c r="A169" s="23"/>
      <c r="B169" s="15"/>
      <c r="C169" s="11"/>
      <c r="D169" s="7" t="s">
        <v>22</v>
      </c>
      <c r="E169" s="42" t="s">
        <v>64</v>
      </c>
      <c r="F169" s="43">
        <v>200</v>
      </c>
      <c r="G169" s="43">
        <v>0.2</v>
      </c>
      <c r="H169" s="43">
        <v>0</v>
      </c>
      <c r="I169" s="43">
        <v>14</v>
      </c>
      <c r="J169" s="43">
        <v>56</v>
      </c>
      <c r="K169" s="44">
        <v>685</v>
      </c>
      <c r="L169" s="43"/>
    </row>
    <row r="170" spans="1:12" ht="14.4" x14ac:dyDescent="0.3">
      <c r="A170" s="23"/>
      <c r="B170" s="15"/>
      <c r="C170" s="11"/>
      <c r="D170" s="7"/>
      <c r="E170" s="42" t="s">
        <v>96</v>
      </c>
      <c r="F170" s="43" t="s">
        <v>75</v>
      </c>
      <c r="G170" s="43">
        <v>2.25</v>
      </c>
      <c r="H170" s="43">
        <v>3.96</v>
      </c>
      <c r="I170" s="43">
        <v>19.05</v>
      </c>
      <c r="J170" s="43">
        <v>125.1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23</v>
      </c>
      <c r="E171" s="42" t="s">
        <v>44</v>
      </c>
      <c r="F171" s="43">
        <v>30</v>
      </c>
      <c r="G171" s="43">
        <v>3.21</v>
      </c>
      <c r="H171" s="43">
        <v>1.35</v>
      </c>
      <c r="I171" s="43">
        <v>13.05</v>
      </c>
      <c r="J171" s="43">
        <v>82.2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410</v>
      </c>
      <c r="G175" s="19">
        <f t="shared" ref="G175:J175" si="76">SUM(G166:G174)</f>
        <v>16.93</v>
      </c>
      <c r="H175" s="19">
        <f t="shared" si="76"/>
        <v>25.35</v>
      </c>
      <c r="I175" s="19">
        <f t="shared" si="76"/>
        <v>63.83</v>
      </c>
      <c r="J175" s="19">
        <f t="shared" si="76"/>
        <v>559.6</v>
      </c>
      <c r="K175" s="25"/>
      <c r="L175" s="19">
        <f t="shared" ref="L175" si="77">SUM(L166:L174)</f>
        <v>0</v>
      </c>
    </row>
    <row r="176" spans="1:12" ht="14.4" x14ac:dyDescent="0.3">
      <c r="A176" s="26">
        <f>A166</f>
        <v>2</v>
      </c>
      <c r="B176" s="13">
        <f>B166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26.4" x14ac:dyDescent="0.3">
      <c r="A177" s="23"/>
      <c r="B177" s="15"/>
      <c r="C177" s="11"/>
      <c r="D177" s="7" t="s">
        <v>27</v>
      </c>
      <c r="E177" s="69" t="s">
        <v>97</v>
      </c>
      <c r="F177" s="70">
        <v>200</v>
      </c>
      <c r="G177" s="70">
        <v>7.6</v>
      </c>
      <c r="H177" s="70">
        <v>2.6</v>
      </c>
      <c r="I177" s="70">
        <v>12.2</v>
      </c>
      <c r="J177" s="70">
        <v>102.4</v>
      </c>
      <c r="K177" s="71" t="s">
        <v>98</v>
      </c>
      <c r="L177" s="43"/>
    </row>
    <row r="178" spans="1:12" ht="14.4" x14ac:dyDescent="0.3">
      <c r="A178" s="23"/>
      <c r="B178" s="15"/>
      <c r="C178" s="11"/>
      <c r="D178" s="7" t="s">
        <v>28</v>
      </c>
      <c r="E178" s="42" t="s">
        <v>68</v>
      </c>
      <c r="F178" s="43">
        <v>230</v>
      </c>
      <c r="G178" s="43">
        <v>26.22</v>
      </c>
      <c r="H178" s="43">
        <v>22.08</v>
      </c>
      <c r="I178" s="43">
        <v>57.73</v>
      </c>
      <c r="J178" s="43">
        <v>69</v>
      </c>
      <c r="K178" s="44">
        <v>265</v>
      </c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 t="s">
        <v>92</v>
      </c>
      <c r="F180" s="43">
        <v>200</v>
      </c>
      <c r="G180" s="43">
        <v>0.01</v>
      </c>
      <c r="H180" s="43">
        <v>0.01</v>
      </c>
      <c r="I180" s="43">
        <v>11.8</v>
      </c>
      <c r="J180" s="43">
        <v>58.9</v>
      </c>
      <c r="K180" s="44">
        <v>342</v>
      </c>
      <c r="L180" s="43"/>
    </row>
    <row r="181" spans="1:12" ht="14.4" x14ac:dyDescent="0.3">
      <c r="A181" s="23"/>
      <c r="B181" s="15"/>
      <c r="C181" s="11"/>
      <c r="D181" s="7" t="s">
        <v>31</v>
      </c>
      <c r="E181" s="42" t="s">
        <v>44</v>
      </c>
      <c r="F181" s="43">
        <v>30</v>
      </c>
      <c r="G181" s="43">
        <v>3.21</v>
      </c>
      <c r="H181" s="43">
        <v>1.35</v>
      </c>
      <c r="I181" s="43">
        <v>13.05</v>
      </c>
      <c r="J181" s="43">
        <v>82.2</v>
      </c>
      <c r="K181" s="44" t="s">
        <v>40</v>
      </c>
      <c r="L181" s="43"/>
    </row>
    <row r="182" spans="1:12" ht="14.4" x14ac:dyDescent="0.3">
      <c r="A182" s="23"/>
      <c r="B182" s="15"/>
      <c r="C182" s="11"/>
      <c r="D182" s="7" t="s">
        <v>32</v>
      </c>
      <c r="E182" s="42" t="s">
        <v>52</v>
      </c>
      <c r="F182" s="43">
        <v>30</v>
      </c>
      <c r="G182" s="43">
        <v>2.5499999999999998</v>
      </c>
      <c r="H182" s="43">
        <v>0.99</v>
      </c>
      <c r="I182" s="43">
        <v>12.75</v>
      </c>
      <c r="J182" s="43">
        <v>77.7</v>
      </c>
      <c r="K182" s="44" t="s">
        <v>40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690</v>
      </c>
      <c r="G185" s="19">
        <f t="shared" ref="G185:J185" si="78">SUM(G176:G184)</f>
        <v>39.589999999999996</v>
      </c>
      <c r="H185" s="19">
        <f t="shared" si="78"/>
        <v>27.03</v>
      </c>
      <c r="I185" s="19">
        <f t="shared" si="78"/>
        <v>107.52999999999999</v>
      </c>
      <c r="J185" s="19">
        <f t="shared" si="78"/>
        <v>390.2</v>
      </c>
      <c r="K185" s="25"/>
      <c r="L185" s="19">
        <f t="shared" ref="L185" si="79">SUM(L176:L184)</f>
        <v>0</v>
      </c>
    </row>
    <row r="186" spans="1:12" ht="15" thickBot="1" x14ac:dyDescent="0.3">
      <c r="A186" s="29">
        <f>A166</f>
        <v>2</v>
      </c>
      <c r="B186" s="30">
        <f>B166</f>
        <v>4</v>
      </c>
      <c r="C186" s="54" t="s">
        <v>4</v>
      </c>
      <c r="D186" s="55"/>
      <c r="E186" s="31"/>
      <c r="F186" s="32">
        <f>F175+F185</f>
        <v>1100</v>
      </c>
      <c r="G186" s="32">
        <f t="shared" ref="G186" si="80">G175+G185</f>
        <v>56.519999999999996</v>
      </c>
      <c r="H186" s="32">
        <f t="shared" ref="H186" si="81">H175+H185</f>
        <v>52.38</v>
      </c>
      <c r="I186" s="32">
        <f t="shared" ref="I186" si="82">I175+I185</f>
        <v>171.35999999999999</v>
      </c>
      <c r="J186" s="32">
        <f t="shared" ref="J186:L186" si="83">J175+J185</f>
        <v>949.8</v>
      </c>
      <c r="K186" s="32"/>
      <c r="L186" s="32">
        <f t="shared" si="83"/>
        <v>0</v>
      </c>
    </row>
    <row r="187" spans="1:12" ht="26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99</v>
      </c>
      <c r="F187" s="40">
        <v>80</v>
      </c>
      <c r="G187" s="40">
        <v>11.02</v>
      </c>
      <c r="H187" s="40">
        <v>7.04</v>
      </c>
      <c r="I187" s="40">
        <v>3.44</v>
      </c>
      <c r="J187" s="40">
        <v>121.6</v>
      </c>
      <c r="K187" s="41" t="s">
        <v>102</v>
      </c>
      <c r="L187" s="40"/>
    </row>
    <row r="188" spans="1:12" ht="14.4" x14ac:dyDescent="0.3">
      <c r="A188" s="23"/>
      <c r="B188" s="15"/>
      <c r="C188" s="11"/>
      <c r="D188" s="6"/>
      <c r="E188" s="42" t="s">
        <v>100</v>
      </c>
      <c r="F188" s="43">
        <v>150</v>
      </c>
      <c r="G188" s="43">
        <v>3.6</v>
      </c>
      <c r="H188" s="43">
        <v>5.4</v>
      </c>
      <c r="I188" s="43">
        <v>27.4</v>
      </c>
      <c r="J188" s="43">
        <v>188.7</v>
      </c>
      <c r="K188" s="44" t="s">
        <v>101</v>
      </c>
      <c r="L188" s="43"/>
    </row>
    <row r="189" spans="1:12" ht="26.4" x14ac:dyDescent="0.3">
      <c r="A189" s="23"/>
      <c r="B189" s="15"/>
      <c r="C189" s="11"/>
      <c r="D189" s="6"/>
      <c r="E189" s="69" t="s">
        <v>103</v>
      </c>
      <c r="F189" s="70">
        <v>20</v>
      </c>
      <c r="G189" s="70">
        <v>0.66</v>
      </c>
      <c r="H189" s="70">
        <v>0.54</v>
      </c>
      <c r="I189" s="70">
        <v>1.78</v>
      </c>
      <c r="J189" s="70">
        <v>14.62</v>
      </c>
      <c r="K189" s="71" t="s">
        <v>104</v>
      </c>
      <c r="L189" s="43"/>
    </row>
    <row r="190" spans="1:12" ht="14.4" x14ac:dyDescent="0.3">
      <c r="A190" s="23"/>
      <c r="B190" s="15"/>
      <c r="C190" s="11"/>
      <c r="D190" s="7" t="s">
        <v>22</v>
      </c>
      <c r="E190" s="42" t="s">
        <v>51</v>
      </c>
      <c r="F190" s="43">
        <v>200</v>
      </c>
      <c r="G190" s="43">
        <v>0.4</v>
      </c>
      <c r="H190" s="43">
        <v>0</v>
      </c>
      <c r="I190" s="43">
        <v>19</v>
      </c>
      <c r="J190" s="43">
        <v>78.599999999999994</v>
      </c>
      <c r="K190" s="44">
        <v>349</v>
      </c>
      <c r="L190" s="43"/>
    </row>
    <row r="191" spans="1:12" ht="14.4" x14ac:dyDescent="0.3">
      <c r="A191" s="23"/>
      <c r="B191" s="15"/>
      <c r="C191" s="11"/>
      <c r="D191" s="7"/>
      <c r="E191" s="42" t="s">
        <v>44</v>
      </c>
      <c r="F191" s="43">
        <v>30</v>
      </c>
      <c r="G191" s="43">
        <v>3.21</v>
      </c>
      <c r="H191" s="43">
        <v>1.35</v>
      </c>
      <c r="I191" s="43">
        <v>13.05</v>
      </c>
      <c r="J191" s="43">
        <v>82.2</v>
      </c>
      <c r="K191" s="44" t="s">
        <v>40</v>
      </c>
      <c r="L191" s="43"/>
    </row>
    <row r="192" spans="1:12" ht="14.4" x14ac:dyDescent="0.3">
      <c r="A192" s="23"/>
      <c r="B192" s="15"/>
      <c r="C192" s="11"/>
      <c r="D192" s="7" t="s">
        <v>23</v>
      </c>
      <c r="E192" s="42" t="s">
        <v>52</v>
      </c>
      <c r="F192" s="43">
        <v>30</v>
      </c>
      <c r="G192" s="43">
        <v>2.5499999999999998</v>
      </c>
      <c r="H192" s="43">
        <v>0.99</v>
      </c>
      <c r="I192" s="43">
        <v>12.75</v>
      </c>
      <c r="J192" s="43">
        <v>77.7</v>
      </c>
      <c r="K192" s="44" t="s">
        <v>40</v>
      </c>
      <c r="L192" s="43"/>
    </row>
    <row r="193" spans="1:12" ht="14.4" x14ac:dyDescent="0.3">
      <c r="A193" s="23"/>
      <c r="B193" s="15"/>
      <c r="C193" s="11"/>
      <c r="D193" s="7" t="s">
        <v>24</v>
      </c>
      <c r="E193" s="42" t="s">
        <v>45</v>
      </c>
      <c r="F193" s="43">
        <v>100</v>
      </c>
      <c r="G193" s="43">
        <v>1.17</v>
      </c>
      <c r="H193" s="43">
        <v>0.26</v>
      </c>
      <c r="I193" s="43">
        <v>10.53</v>
      </c>
      <c r="J193" s="43">
        <v>55.9</v>
      </c>
      <c r="K193" s="44" t="s">
        <v>40</v>
      </c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 x14ac:dyDescent="0.3">
      <c r="A196" s="24"/>
      <c r="B196" s="17"/>
      <c r="C196" s="8"/>
      <c r="D196" s="18" t="s">
        <v>33</v>
      </c>
      <c r="E196" s="9"/>
      <c r="F196" s="19">
        <f>SUM(F187:F195)</f>
        <v>610</v>
      </c>
      <c r="G196" s="19">
        <f t="shared" ref="G196:J196" si="84">SUM(G187:G195)</f>
        <v>22.61</v>
      </c>
      <c r="H196" s="19">
        <f t="shared" si="84"/>
        <v>15.58</v>
      </c>
      <c r="I196" s="19">
        <f t="shared" si="84"/>
        <v>87.95</v>
      </c>
      <c r="J196" s="19">
        <f t="shared" si="84"/>
        <v>619.31999999999994</v>
      </c>
      <c r="K196" s="25"/>
      <c r="L196" s="19">
        <f t="shared" ref="L196" si="85">SUM(L187:L195)</f>
        <v>0</v>
      </c>
    </row>
    <row r="197" spans="1:12" ht="14.4" x14ac:dyDescent="0.3">
      <c r="A197" s="26">
        <f>A187</f>
        <v>2</v>
      </c>
      <c r="B197" s="13">
        <f>B187</f>
        <v>5</v>
      </c>
      <c r="C197" s="10" t="s">
        <v>25</v>
      </c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27</v>
      </c>
      <c r="E198" s="42" t="s">
        <v>46</v>
      </c>
      <c r="F198" s="43">
        <v>200</v>
      </c>
      <c r="G198" s="43">
        <v>2.2000000000000002</v>
      </c>
      <c r="H198" s="43">
        <v>4.2</v>
      </c>
      <c r="I198" s="43">
        <v>9.8000000000000007</v>
      </c>
      <c r="J198" s="43">
        <v>93.2</v>
      </c>
      <c r="K198" s="44">
        <v>88</v>
      </c>
      <c r="L198" s="43"/>
    </row>
    <row r="199" spans="1:12" ht="14.4" x14ac:dyDescent="0.3">
      <c r="A199" s="23"/>
      <c r="B199" s="15"/>
      <c r="C199" s="11"/>
      <c r="D199" s="7" t="s">
        <v>28</v>
      </c>
      <c r="E199" s="42" t="s">
        <v>105</v>
      </c>
      <c r="F199" s="43">
        <v>60</v>
      </c>
      <c r="G199" s="43">
        <v>11.4</v>
      </c>
      <c r="H199" s="43">
        <v>7.94</v>
      </c>
      <c r="I199" s="43">
        <v>0</v>
      </c>
      <c r="J199" s="43">
        <v>117.56</v>
      </c>
      <c r="K199" s="44" t="s">
        <v>48</v>
      </c>
      <c r="L199" s="43"/>
    </row>
    <row r="200" spans="1:12" ht="14.4" x14ac:dyDescent="0.3">
      <c r="A200" s="23"/>
      <c r="B200" s="15"/>
      <c r="C200" s="11"/>
      <c r="D200" s="7" t="s">
        <v>29</v>
      </c>
      <c r="E200" s="42" t="s">
        <v>62</v>
      </c>
      <c r="F200" s="43">
        <v>150</v>
      </c>
      <c r="G200" s="43">
        <v>7.8</v>
      </c>
      <c r="H200" s="43">
        <v>8.4</v>
      </c>
      <c r="I200" s="43">
        <v>43.6</v>
      </c>
      <c r="J200" s="43">
        <v>281.10000000000002</v>
      </c>
      <c r="K200" s="44" t="s">
        <v>63</v>
      </c>
      <c r="L200" s="43"/>
    </row>
    <row r="201" spans="1:12" ht="14.4" x14ac:dyDescent="0.3">
      <c r="A201" s="23"/>
      <c r="B201" s="15"/>
      <c r="C201" s="11"/>
      <c r="D201" s="7" t="s">
        <v>30</v>
      </c>
      <c r="E201" s="42" t="s">
        <v>64</v>
      </c>
      <c r="F201" s="43">
        <v>200</v>
      </c>
      <c r="G201" s="43">
        <v>0.2</v>
      </c>
      <c r="H201" s="43">
        <v>0</v>
      </c>
      <c r="I201" s="43">
        <v>14</v>
      </c>
      <c r="J201" s="43">
        <v>56</v>
      </c>
      <c r="K201" s="44">
        <v>685</v>
      </c>
      <c r="L201" s="43"/>
    </row>
    <row r="202" spans="1:12" ht="14.4" x14ac:dyDescent="0.3">
      <c r="A202" s="23"/>
      <c r="B202" s="15"/>
      <c r="C202" s="11"/>
      <c r="D202" s="7" t="s">
        <v>31</v>
      </c>
      <c r="E202" s="42" t="s">
        <v>44</v>
      </c>
      <c r="F202" s="43">
        <v>30</v>
      </c>
      <c r="G202" s="43">
        <v>3.21</v>
      </c>
      <c r="H202" s="43">
        <v>1.35</v>
      </c>
      <c r="I202" s="43">
        <v>13.05</v>
      </c>
      <c r="J202" s="43">
        <v>82.2</v>
      </c>
      <c r="K202" s="44" t="s">
        <v>40</v>
      </c>
      <c r="L202" s="43"/>
    </row>
    <row r="203" spans="1:12" ht="14.4" x14ac:dyDescent="0.3">
      <c r="A203" s="23"/>
      <c r="B203" s="15"/>
      <c r="C203" s="11"/>
      <c r="D203" s="7" t="s">
        <v>32</v>
      </c>
      <c r="E203" s="42" t="s">
        <v>52</v>
      </c>
      <c r="F203" s="43">
        <v>30</v>
      </c>
      <c r="G203" s="43">
        <v>2.5499999999999998</v>
      </c>
      <c r="H203" s="43">
        <v>0.99</v>
      </c>
      <c r="I203" s="43">
        <v>12.75</v>
      </c>
      <c r="J203" s="43">
        <v>77.7</v>
      </c>
      <c r="K203" s="44" t="s">
        <v>40</v>
      </c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4"/>
      <c r="B206" s="17"/>
      <c r="C206" s="8"/>
      <c r="D206" s="18" t="s">
        <v>33</v>
      </c>
      <c r="E206" s="9"/>
      <c r="F206" s="19">
        <f>SUM(F197:F205)</f>
        <v>670</v>
      </c>
      <c r="G206" s="19">
        <f t="shared" ref="G206:J206" si="86">SUM(G197:G205)</f>
        <v>27.360000000000003</v>
      </c>
      <c r="H206" s="19">
        <f t="shared" si="86"/>
        <v>22.88</v>
      </c>
      <c r="I206" s="19">
        <f t="shared" si="86"/>
        <v>93.2</v>
      </c>
      <c r="J206" s="19">
        <f t="shared" si="86"/>
        <v>707.7600000000001</v>
      </c>
      <c r="K206" s="25"/>
      <c r="L206" s="19">
        <f t="shared" ref="L206" si="87">SUM(L197:L205)</f>
        <v>0</v>
      </c>
    </row>
    <row r="207" spans="1:12" ht="15" thickBot="1" x14ac:dyDescent="0.3">
      <c r="A207" s="29">
        <f>A187</f>
        <v>2</v>
      </c>
      <c r="B207" s="30">
        <f>B187</f>
        <v>5</v>
      </c>
      <c r="C207" s="54" t="s">
        <v>4</v>
      </c>
      <c r="D207" s="55"/>
      <c r="E207" s="31"/>
      <c r="F207" s="32">
        <f>F196+F206</f>
        <v>1280</v>
      </c>
      <c r="G207" s="32">
        <f t="shared" ref="G207" si="88">G196+G206</f>
        <v>49.97</v>
      </c>
      <c r="H207" s="32">
        <f t="shared" ref="H207" si="89">H196+H206</f>
        <v>38.46</v>
      </c>
      <c r="I207" s="32">
        <f t="shared" ref="I207" si="90">I196+I206</f>
        <v>181.15</v>
      </c>
      <c r="J207" s="32">
        <f t="shared" ref="J207:L207" si="91">J196+J206</f>
        <v>1327.08</v>
      </c>
      <c r="K207" s="32"/>
      <c r="L207" s="32">
        <f t="shared" si="91"/>
        <v>0</v>
      </c>
    </row>
    <row r="208" spans="1:12" ht="13.8" thickBot="1" x14ac:dyDescent="0.3">
      <c r="A208" s="27"/>
      <c r="B208" s="28"/>
      <c r="C208" s="56" t="s">
        <v>5</v>
      </c>
      <c r="D208" s="56"/>
      <c r="E208" s="56"/>
      <c r="F208" s="34">
        <f>(F24+F43+F62+F83+F104+F124+F145+F165+F186+F207)/(IF(F24=0,0,1)+IF(F43=0,0,1)+IF(F62=0,0,1)+IF(F83=0,0,1)+IF(F104=0,0,1)+IF(F124=0,0,1)+IF(F145=0,0,1)+IF(F165=0,0,1)+IF(F186=0,0,1)+IF(F207=0,0,1))</f>
        <v>1198</v>
      </c>
      <c r="G208" s="34">
        <f>(G24+G43+G62+G83+G104+G124+G145+G165+G186+G207)/(IF(G24=0,0,1)+IF(G43=0,0,1)+IF(G62=0,0,1)+IF(G83=0,0,1)+IF(G104=0,0,1)+IF(G124=0,0,1)+IF(G145=0,0,1)+IF(G165=0,0,1)+IF(G186=0,0,1)+IF(G207=0,0,1))</f>
        <v>49.075000000000003</v>
      </c>
      <c r="H208" s="34">
        <f>(H24+H43+H62+H83+H104+H124+H145+H165+H186+H207)/(IF(H24=0,0,1)+IF(H43=0,0,1)+IF(H62=0,0,1)+IF(H83=0,0,1)+IF(H104=0,0,1)+IF(H124=0,0,1)+IF(H145=0,0,1)+IF(H165=0,0,1)+IF(H186=0,0,1)+IF(H207=0,0,1))</f>
        <v>42.638999999999996</v>
      </c>
      <c r="I208" s="34">
        <f>(I24+I43+I62+I83+I104+I124+I145+I165+I186+I207)/(IF(I24=0,0,1)+IF(I43=0,0,1)+IF(I62=0,0,1)+IF(I83=0,0,1)+IF(I104=0,0,1)+IF(I124=0,0,1)+IF(I145=0,0,1)+IF(I165=0,0,1)+IF(I186=0,0,1)+IF(I207=0,0,1))</f>
        <v>176.38499999999999</v>
      </c>
      <c r="J208" s="34">
        <f>(J24+J43+J62+J83+J104+J124+J145+J165+J186+J207)/(IF(J24=0,0,1)+IF(J43=0,0,1)+IF(J62=0,0,1)+IF(J83=0,0,1)+IF(J104=0,0,1)+IF(J124=0,0,1)+IF(J145=0,0,1)+IF(J165=0,0,1)+IF(J186=0,0,1)+IF(J207=0,0,1))</f>
        <v>1274.0349999999999</v>
      </c>
      <c r="K208" s="34"/>
      <c r="L208" s="34" t="e">
        <f>(L24+L43+L62+L83+L104+L124+L145+L165+L186+L207)/(IF(L24=0,0,1)+IF(L43=0,0,1)+IF(L62=0,0,1)+IF(L83=0,0,1)+IF(L104=0,0,1)+IF(L124=0,0,1)+IF(L145=0,0,1)+IF(L165=0,0,1)+IF(L186=0,0,1)+IF(L207=0,0,1))</f>
        <v>#DIV/0!</v>
      </c>
    </row>
  </sheetData>
  <mergeCells count="14">
    <mergeCell ref="C83:D83"/>
    <mergeCell ref="C104:D104"/>
    <mergeCell ref="C24:D24"/>
    <mergeCell ref="C208:E208"/>
    <mergeCell ref="C207:D207"/>
    <mergeCell ref="C124:D124"/>
    <mergeCell ref="C145:D145"/>
    <mergeCell ref="C165:D165"/>
    <mergeCell ref="C186:D18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2025-02-26T12:02:58Z</dcterms:modified>
</cp:coreProperties>
</file>